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060" sheetId="2" r:id="rId1"/>
  </sheets>
  <calcPr calcId="162913"/>
</workbook>
</file>

<file path=xl/calcChain.xml><?xml version="1.0" encoding="utf-8"?>
<calcChain xmlns="http://schemas.openxmlformats.org/spreadsheetml/2006/main">
  <c r="AS44" i="2" l="1"/>
  <c r="AK44" i="2"/>
  <c r="BD21" i="2"/>
  <c r="AC44" i="2" l="1"/>
  <c r="AC42" i="2"/>
  <c r="AN21" i="2"/>
  <c r="U21" i="2" l="1"/>
  <c r="AK42" i="2"/>
  <c r="AC39" i="2"/>
  <c r="AC47" i="2" s="1"/>
  <c r="Y56" i="2" s="1"/>
  <c r="BA134" i="2"/>
  <c r="AO134" i="2"/>
  <c r="AC134" i="2"/>
  <c r="AS46" i="2"/>
  <c r="AS45" i="2"/>
  <c r="AS42" i="2"/>
  <c r="AO109" i="2" s="1"/>
  <c r="AS43" i="2"/>
  <c r="AS41" i="2"/>
  <c r="AS40" i="2"/>
  <c r="AO89" i="2" l="1"/>
  <c r="AS39" i="2"/>
  <c r="AK39" i="2"/>
  <c r="AK47" i="2" s="1"/>
  <c r="AG56" i="2" s="1"/>
  <c r="AG57" i="2" s="1"/>
  <c r="AS47" i="2"/>
  <c r="AO56" i="2"/>
  <c r="Y57" i="2"/>
  <c r="AO57" i="2" l="1"/>
</calcChain>
</file>

<file path=xl/sharedStrings.xml><?xml version="1.0" encoding="utf-8"?>
<sst xmlns="http://schemas.openxmlformats.org/spreadsheetml/2006/main" count="335" uniqueCount="170">
  <si>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</si>
  <si>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</si>
  <si>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</si>
  <si>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</si>
  <si>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</si>
  <si>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</si>
  <si>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</si>
  <si>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</si>
  <si>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</si>
  <si>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</si>
  <si>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</si>
  <si>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</si>
  <si>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</si>
  <si>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</si>
  <si>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</si>
  <si>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</si>
  <si>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</si>
  <si>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</si>
  <si>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</si>
  <si>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</si>
  <si>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</si>
  <si>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</si>
  <si>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</si>
  <si>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</si>
  <si>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</si>
  <si>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</si>
  <si>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</si>
  <si>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</si>
  <si>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</si>
  <si>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</si>
  <si>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</si>
  <si>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</si>
  <si>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</si>
  <si>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</si>
  <si>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</si>
  <si>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</si>
  <si>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</si>
  <si>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</si>
  <si>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</si>
  <si>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</si>
  <si>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</si>
  <si>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</si>
  <si>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</si>
  <si>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</si>
  <si>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</si>
  <si>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</si>
  <si>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</si>
  <si>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</si>
  <si>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</si>
  <si>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</si>
  <si>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</si>
  <si>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</si>
  <si>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</si>
  <si>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</si>
  <si>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</si>
  <si>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</si>
  <si>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</si>
  <si>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</si>
  <si>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</si>
  <si>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</si>
  <si>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</si>
  <si>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</si>
  <si>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</si>
  <si>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</si>
  <si>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</si>
  <si>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</si>
  <si>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</si>
  <si>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</si>
  <si>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</si>
  <si>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</si>
  <si>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</si>
  <si>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</si>
  <si>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</si>
  <si>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</si>
  <si>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</si>
  <si>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0620</t>
  </si>
  <si>
    <t>Забезпечення сприятливих умов для співіснування людей та тварин</t>
  </si>
  <si>
    <t/>
  </si>
  <si>
    <t>Забезпечення утримання в належному технічному стані об`єктів дорожнього господарства</t>
  </si>
  <si>
    <t>Забезпечення функціонування мереж зовнішнього освітлення</t>
  </si>
  <si>
    <t>Збереження та утримання на належному рівні зеленої зони населеного пункту та поліпшення його екологічних умов</t>
  </si>
  <si>
    <t>Підвищення рівня благоустрою населених пунктів</t>
  </si>
  <si>
    <t>Проведення капітального ремонту об`єктів транспортної інфраструктури</t>
  </si>
  <si>
    <t>Проведення поточного ремонту об`єктів транспортної інфраструктури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</si>
  <si>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</si>
  <si>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</si>
  <si>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0316060</t>
  </si>
  <si>
    <t>Затрат</t>
  </si>
  <si>
    <t>тис.кв.м</t>
  </si>
  <si>
    <t>звітність</t>
  </si>
  <si>
    <t>Продукту</t>
  </si>
  <si>
    <t>Ефективності</t>
  </si>
  <si>
    <t>тис.грн.</t>
  </si>
  <si>
    <t>розрахунок</t>
  </si>
  <si>
    <t>Якості</t>
  </si>
  <si>
    <t>%</t>
  </si>
  <si>
    <t>обсяг видатків</t>
  </si>
  <si>
    <t>кошторис</t>
  </si>
  <si>
    <t>0,5</t>
  </si>
  <si>
    <t>площа території об"єктів зеленого господарства, яка підлягає санітарному прибиранню (догляду)</t>
  </si>
  <si>
    <t>га.</t>
  </si>
  <si>
    <t>територія об"єктів зеленого господарства, на якій планується санітарне прибирання (догляд)</t>
  </si>
  <si>
    <t>кількість зелених насаджень, що потребують заміни</t>
  </si>
  <si>
    <t>од.</t>
  </si>
  <si>
    <t>кількість зелених насаджень, що планується видалити</t>
  </si>
  <si>
    <t>кількість зелених насаджень, що планується доглянути</t>
  </si>
  <si>
    <t>кількість дерев, що планується  висадити</t>
  </si>
  <si>
    <t>площа газонів, що планується утримувати (викошування, відновлення)</t>
  </si>
  <si>
    <t>11,6</t>
  </si>
  <si>
    <t>кількість квіткової розсади, яка планується висади</t>
  </si>
  <si>
    <t>середні витрати на видалення одного дерева</t>
  </si>
  <si>
    <t>середні витрати на утримання (відновлення) 1 га газону</t>
  </si>
  <si>
    <t>6,1</t>
  </si>
  <si>
    <t>середні витрати на висадження 1 тис.од. квіткової розсади</t>
  </si>
  <si>
    <t>питома вага відновлених зелених насаджень у загальній кількості зелених насаджень, що потребують оновлення</t>
  </si>
  <si>
    <t>питома вага оновлених площ газонів у загальній кількості площ газонів, що потребують відновлення</t>
  </si>
  <si>
    <t>темп зростання середніх витрат на видалення одного дерева порівняно з попереднім роком</t>
  </si>
  <si>
    <t>площа прибудинкових територій, що планується благоустроїти</t>
  </si>
  <si>
    <t>8,33</t>
  </si>
  <si>
    <t>площа твердого покриття дворів та прибудинкових територій, яке планується відремонтувати</t>
  </si>
  <si>
    <t>11,2</t>
  </si>
  <si>
    <t>протяжність тротуарів, що планується відремонтувати</t>
  </si>
  <si>
    <t>км.</t>
  </si>
  <si>
    <t>2,2</t>
  </si>
  <si>
    <t>протяжність червоних ліній, що планується благоустроїти</t>
  </si>
  <si>
    <t>1,33</t>
  </si>
  <si>
    <t>кількість дитячих майданчиків, що планується відновити</t>
  </si>
  <si>
    <t>кількість спортивних майданчиків, що планується влаштувати</t>
  </si>
  <si>
    <t>кількість майданчиків для збирання ТПВ, що планується влаштувати</t>
  </si>
  <si>
    <t>кількість дерев, що планується висадити</t>
  </si>
  <si>
    <t>середня вартість заходів з благоустрою 1 га території</t>
  </si>
  <si>
    <t>відсоток території, що підлягає відновленню благоустрою до загальної площі населеного пункту</t>
  </si>
  <si>
    <t>відсоток відновлення твердого покриття дворів та прибудинкових територій до загальної кількоті твердого покриття дворів на прибудинкових територій</t>
  </si>
  <si>
    <t>відсоток відновлення тротуарів до загальної кількості тротуарів у населеному пункті</t>
  </si>
  <si>
    <t>відсоток дитячих майданчиків, що планується відновити до загальної кількості дитячих майданчиків</t>
  </si>
  <si>
    <t>відсоток спортмайданчиків на прибудинкових територіях, що планується влаштувати до загальної кількості існуючих спортмайданчиків</t>
  </si>
  <si>
    <t>обсяг електроенергії, необхідної для зовнішнього освітлення</t>
  </si>
  <si>
    <t>тис.кВт.год</t>
  </si>
  <si>
    <t>332,8</t>
  </si>
  <si>
    <t>рівень освітлення вулиць на початок року</t>
  </si>
  <si>
    <t>кількість світлоточок, які планується встановити</t>
  </si>
  <si>
    <t>кількість електроламп та світильників, які плануються замінити</t>
  </si>
  <si>
    <t>протяжність мережі зовнішнього освітлення, яка підлягає поточного/капального ремонту</t>
  </si>
  <si>
    <t>протяжність мережі зовнішнього освітлення, на якій планується провести поточний/капітальний ремонт</t>
  </si>
  <si>
    <t>середній обсяг спожитої електроенергії на одну світлоточку в рік</t>
  </si>
  <si>
    <t>кВт.год</t>
  </si>
  <si>
    <t>626,5</t>
  </si>
  <si>
    <t>середні витрати на утримання однієї світлоточки на рік</t>
  </si>
  <si>
    <t>0,38</t>
  </si>
  <si>
    <t>середні витрати на поточний/капітальний ремонт однієї світлоточки</t>
  </si>
  <si>
    <t>середні витрати на поточний /капітальний ремонт 1 км мережі зовнішнього освітлення</t>
  </si>
  <si>
    <t>9,9</t>
  </si>
  <si>
    <t>питома вага замінених електроламп та світильників до загальної потреби</t>
  </si>
  <si>
    <t>питома вага відремонтованих мереж зовнішнього освітлення до загальної потреби</t>
  </si>
  <si>
    <t>темп зростання освітлення вулиць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</si>
  <si>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рік"_x000D_
Закон України "Про місцеве самоврядування в Україні",</t>
  </si>
  <si>
    <t>Підвищення рівня благоустрою міста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</si>
  <si>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</si>
  <si>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</si>
  <si>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</si>
  <si>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</si>
  <si>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</si>
  <si>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</si>
  <si>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</si>
  <si>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</si>
  <si>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Благоустрій міст, сіл, селищ</t>
  </si>
  <si>
    <t>0310000</t>
  </si>
  <si>
    <t>розпорядження селищного голови</t>
  </si>
  <si>
    <t>Начальник фінансового відділу</t>
  </si>
  <si>
    <t>від 12.10.2017р. № 318-р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</si>
</sst>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abSelected="1" topLeftCell="A4" workbookViewId="0">
      <selection activeCell="AO10" sqref="AO10:BF10"/>
    </sheetView>
  </sheetViews>
  <sheetFormatPr defaultRowHeight="12.75" x14ac:dyDescent="0.2"/>
  <cols>
    <col min="1" max="15" width="2.85546875" style="1" customWidth="1"/>
    <col min="16" max="16" width="14.42578125" style="1" customWidth="1"/>
    <col min="17" max="18" width="2.85546875" style="1" customWidth="1"/>
    <col min="19" max="19" width="11.85546875" style="1" customWidth="1"/>
    <col min="20" max="23" width="2.85546875" style="1" customWidth="1"/>
    <col min="24" max="24" width="9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27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32.1" customHeight="1" x14ac:dyDescent="0.2">
      <c r="AO4" s="94" t="s">
        <v>158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</row>
    <row r="5" spans="1:65" x14ac:dyDescent="0.2">
      <c r="AO5" s="50" t="s">
        <v>69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 x14ac:dyDescent="0.2">
      <c r="AO7" s="51" t="s">
        <v>167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3"/>
    </row>
    <row r="8" spans="1:65" ht="21.95" customHeight="1" x14ac:dyDescent="0.2">
      <c r="AO8" s="95" t="s">
        <v>159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</row>
    <row r="9" spans="1:65" ht="15.95" customHeight="1" x14ac:dyDescent="0.2">
      <c r="AO9" s="76" t="s">
        <v>2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 x14ac:dyDescent="0.2">
      <c r="AO10" s="96" t="s">
        <v>169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 x14ac:dyDescent="0.2">
      <c r="A13" s="93" t="s">
        <v>70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 x14ac:dyDescent="0.2">
      <c r="A14" s="93" t="s">
        <v>163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17.25" customHeight="1" x14ac:dyDescent="0.2">
      <c r="A15" s="89">
        <v>1</v>
      </c>
      <c r="B15" s="89"/>
      <c r="C15" s="90" t="s">
        <v>157</v>
      </c>
      <c r="D15" s="91"/>
      <c r="E15" s="91"/>
      <c r="F15" s="91"/>
      <c r="G15" s="91"/>
      <c r="H15" s="91"/>
      <c r="I15" s="91"/>
      <c r="J15" s="91"/>
      <c r="K15" s="91"/>
      <c r="L15" s="92" t="s">
        <v>158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5" ht="15.95" customHeight="1" x14ac:dyDescent="0.2">
      <c r="A16" s="71" t="s">
        <v>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 t="s">
        <v>4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8.75" customHeight="1" x14ac:dyDescent="0.2">
      <c r="A17" s="89" t="s">
        <v>28</v>
      </c>
      <c r="B17" s="89"/>
      <c r="C17" s="90" t="s">
        <v>166</v>
      </c>
      <c r="D17" s="91"/>
      <c r="E17" s="91"/>
      <c r="F17" s="91"/>
      <c r="G17" s="91"/>
      <c r="H17" s="91"/>
      <c r="I17" s="91"/>
      <c r="J17" s="91"/>
      <c r="K17" s="91"/>
      <c r="L17" s="92" t="s">
        <v>158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.95" customHeight="1" x14ac:dyDescent="0.2">
      <c r="A18" s="71" t="s">
        <v>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 t="s">
        <v>5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18.75" customHeight="1" x14ac:dyDescent="0.2">
      <c r="A19" s="89">
        <v>3</v>
      </c>
      <c r="B19" s="89"/>
      <c r="C19" s="90" t="s">
        <v>86</v>
      </c>
      <c r="D19" s="91"/>
      <c r="E19" s="91"/>
      <c r="F19" s="91"/>
      <c r="G19" s="91"/>
      <c r="H19" s="91"/>
      <c r="I19" s="91"/>
      <c r="J19" s="91"/>
      <c r="K19" s="91"/>
      <c r="L19" s="90" t="s">
        <v>75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 t="s">
        <v>165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 x14ac:dyDescent="0.2">
      <c r="A20" s="71" t="s">
        <v>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 t="s">
        <v>29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6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24.95" customHeight="1" x14ac:dyDescent="0.2">
      <c r="A21" s="86" t="s">
        <v>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>AN21+BD21</f>
        <v>44018.995069999997</v>
      </c>
      <c r="V21" s="87"/>
      <c r="W21" s="87"/>
      <c r="X21" s="87"/>
      <c r="Y21" s="80" t="s">
        <v>72</v>
      </c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7">
        <f>5077.51086+168.213-88.36-6.23393-5.96754+539.164</f>
        <v>5684.3263900000002</v>
      </c>
      <c r="AO21" s="87"/>
      <c r="AP21" s="87"/>
      <c r="AQ21" s="87"/>
      <c r="AR21" s="80" t="s">
        <v>74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7">
        <f>31555.999+3127.957-279.46559+3930.17827</f>
        <v>38334.668679999995</v>
      </c>
      <c r="BE21" s="87"/>
      <c r="BF21" s="87"/>
      <c r="BG21" s="87"/>
      <c r="BH21" s="80" t="s">
        <v>73</v>
      </c>
      <c r="BI21" s="80"/>
      <c r="BJ21" s="80"/>
      <c r="BK21" s="80"/>
      <c r="BL21" s="80"/>
    </row>
    <row r="22" spans="1:79" ht="15.75" customHeight="1" x14ac:dyDescent="0.2">
      <c r="A22" s="51" t="s">
        <v>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78.75" customHeight="1" x14ac:dyDescent="0.2">
      <c r="A23" s="74" t="s">
        <v>155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5.95" customHeight="1" x14ac:dyDescent="0.2">
      <c r="A24" s="80" t="s">
        <v>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8" t="s">
        <v>156</v>
      </c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5.75" customHeight="1" x14ac:dyDescent="0.2">
      <c r="A25" s="80" t="s">
        <v>10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7" spans="1:79" ht="27.95" customHeight="1" x14ac:dyDescent="0.2">
      <c r="A27" s="55" t="s">
        <v>13</v>
      </c>
      <c r="B27" s="55"/>
      <c r="C27" s="55"/>
      <c r="D27" s="55"/>
      <c r="E27" s="55"/>
      <c r="F27" s="55"/>
      <c r="G27" s="55" t="s">
        <v>12</v>
      </c>
      <c r="H27" s="55"/>
      <c r="I27" s="55"/>
      <c r="J27" s="55"/>
      <c r="K27" s="55"/>
      <c r="L27" s="55"/>
      <c r="M27" s="55" t="s">
        <v>30</v>
      </c>
      <c r="N27" s="55"/>
      <c r="O27" s="55"/>
      <c r="P27" s="55"/>
      <c r="Q27" s="55"/>
      <c r="R27" s="55"/>
      <c r="S27" s="55" t="s">
        <v>11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 x14ac:dyDescent="0.2">
      <c r="A28" s="44">
        <v>1</v>
      </c>
      <c r="B28" s="44"/>
      <c r="C28" s="44"/>
      <c r="D28" s="44"/>
      <c r="E28" s="44"/>
      <c r="F28" s="44"/>
      <c r="G28" s="44">
        <v>2</v>
      </c>
      <c r="H28" s="44"/>
      <c r="I28" s="44"/>
      <c r="J28" s="44"/>
      <c r="K28" s="44"/>
      <c r="L28" s="44"/>
      <c r="M28" s="44">
        <v>3</v>
      </c>
      <c r="N28" s="44"/>
      <c r="O28" s="44"/>
      <c r="P28" s="44"/>
      <c r="Q28" s="44"/>
      <c r="R28" s="44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 x14ac:dyDescent="0.2">
      <c r="A29" s="17" t="s">
        <v>42</v>
      </c>
      <c r="B29" s="17"/>
      <c r="C29" s="17"/>
      <c r="D29" s="17"/>
      <c r="E29" s="17"/>
      <c r="F29" s="17"/>
      <c r="G29" s="17" t="s">
        <v>43</v>
      </c>
      <c r="H29" s="17"/>
      <c r="I29" s="17"/>
      <c r="J29" s="17"/>
      <c r="K29" s="17"/>
      <c r="L29" s="17"/>
      <c r="M29" s="17" t="s">
        <v>44</v>
      </c>
      <c r="N29" s="17"/>
      <c r="O29" s="17"/>
      <c r="P29" s="17"/>
      <c r="Q29" s="17"/>
      <c r="R29" s="17"/>
      <c r="S29" s="45" t="s">
        <v>45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CA29" s="1" t="s">
        <v>50</v>
      </c>
    </row>
    <row r="30" spans="1:79" x14ac:dyDescent="0.2">
      <c r="A30" s="17"/>
      <c r="B30" s="17"/>
      <c r="C30" s="17"/>
      <c r="D30" s="17"/>
      <c r="E30" s="17"/>
      <c r="F30" s="17"/>
      <c r="G30" s="18"/>
      <c r="H30" s="19"/>
      <c r="I30" s="19"/>
      <c r="J30" s="19"/>
      <c r="K30" s="19"/>
      <c r="L30" s="20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1" t="s">
        <v>14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" customHeight="1" x14ac:dyDescent="0.2">
      <c r="A33" s="52" t="s">
        <v>164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4" t="s">
        <v>13</v>
      </c>
      <c r="B35" s="44"/>
      <c r="C35" s="44"/>
      <c r="D35" s="44" t="s">
        <v>12</v>
      </c>
      <c r="E35" s="44"/>
      <c r="F35" s="44"/>
      <c r="G35" s="44"/>
      <c r="H35" s="44"/>
      <c r="I35" s="44"/>
      <c r="J35" s="44" t="s">
        <v>30</v>
      </c>
      <c r="K35" s="44"/>
      <c r="L35" s="44"/>
      <c r="M35" s="44"/>
      <c r="N35" s="44"/>
      <c r="O35" s="44"/>
      <c r="P35" s="44" t="s">
        <v>15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 t="s">
        <v>18</v>
      </c>
      <c r="AD35" s="44"/>
      <c r="AE35" s="44"/>
      <c r="AF35" s="44"/>
      <c r="AG35" s="44"/>
      <c r="AH35" s="44"/>
      <c r="AI35" s="44"/>
      <c r="AJ35" s="44"/>
      <c r="AK35" s="44" t="s">
        <v>17</v>
      </c>
      <c r="AL35" s="44"/>
      <c r="AM35" s="44"/>
      <c r="AN35" s="44"/>
      <c r="AO35" s="44"/>
      <c r="AP35" s="44"/>
      <c r="AQ35" s="44"/>
      <c r="AR35" s="44"/>
      <c r="AS35" s="44" t="s">
        <v>16</v>
      </c>
      <c r="AT35" s="44"/>
      <c r="AU35" s="44"/>
      <c r="AV35" s="44"/>
      <c r="AW35" s="44"/>
      <c r="AX35" s="44"/>
      <c r="AY35" s="44"/>
      <c r="AZ35" s="44"/>
    </row>
    <row r="36" spans="1:79" ht="29.1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79" ht="15.95" customHeight="1" x14ac:dyDescent="0.2">
      <c r="A37" s="44">
        <v>1</v>
      </c>
      <c r="B37" s="44"/>
      <c r="C37" s="44"/>
      <c r="D37" s="44">
        <v>2</v>
      </c>
      <c r="E37" s="44"/>
      <c r="F37" s="44"/>
      <c r="G37" s="44"/>
      <c r="H37" s="44"/>
      <c r="I37" s="44"/>
      <c r="J37" s="44">
        <v>3</v>
      </c>
      <c r="K37" s="44"/>
      <c r="L37" s="44"/>
      <c r="M37" s="44"/>
      <c r="N37" s="44"/>
      <c r="O37" s="44"/>
      <c r="P37" s="44">
        <v>4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5</v>
      </c>
      <c r="AD37" s="44"/>
      <c r="AE37" s="44"/>
      <c r="AF37" s="44"/>
      <c r="AG37" s="44"/>
      <c r="AH37" s="44"/>
      <c r="AI37" s="44"/>
      <c r="AJ37" s="44"/>
      <c r="AK37" s="44">
        <v>6</v>
      </c>
      <c r="AL37" s="44"/>
      <c r="AM37" s="44"/>
      <c r="AN37" s="44"/>
      <c r="AO37" s="44"/>
      <c r="AP37" s="44"/>
      <c r="AQ37" s="44"/>
      <c r="AR37" s="44"/>
      <c r="AS37" s="44">
        <v>7</v>
      </c>
      <c r="AT37" s="44"/>
      <c r="AU37" s="44"/>
      <c r="AV37" s="44"/>
      <c r="AW37" s="44"/>
      <c r="AX37" s="44"/>
      <c r="AY37" s="44"/>
      <c r="AZ37" s="44"/>
    </row>
    <row r="38" spans="1:79" s="6" customFormat="1" ht="6.75" hidden="1" customHeight="1" x14ac:dyDescent="0.2">
      <c r="A38" s="17" t="s">
        <v>42</v>
      </c>
      <c r="B38" s="17"/>
      <c r="C38" s="17"/>
      <c r="D38" s="17" t="s">
        <v>43</v>
      </c>
      <c r="E38" s="17"/>
      <c r="F38" s="17"/>
      <c r="G38" s="17"/>
      <c r="H38" s="17"/>
      <c r="I38" s="17"/>
      <c r="J38" s="17" t="s">
        <v>44</v>
      </c>
      <c r="K38" s="17"/>
      <c r="L38" s="17"/>
      <c r="M38" s="17"/>
      <c r="N38" s="17"/>
      <c r="O38" s="17"/>
      <c r="P38" s="45" t="s">
        <v>45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16" t="s">
        <v>46</v>
      </c>
      <c r="AD38" s="16"/>
      <c r="AE38" s="16"/>
      <c r="AF38" s="16"/>
      <c r="AG38" s="16"/>
      <c r="AH38" s="16"/>
      <c r="AI38" s="16"/>
      <c r="AJ38" s="16"/>
      <c r="AK38" s="16" t="s">
        <v>47</v>
      </c>
      <c r="AL38" s="16"/>
      <c r="AM38" s="16"/>
      <c r="AN38" s="16"/>
      <c r="AO38" s="16"/>
      <c r="AP38" s="16"/>
      <c r="AQ38" s="16"/>
      <c r="AR38" s="16"/>
      <c r="AS38" s="84" t="s">
        <v>48</v>
      </c>
      <c r="AT38" s="16"/>
      <c r="AU38" s="16"/>
      <c r="AV38" s="16"/>
      <c r="AW38" s="16"/>
      <c r="AX38" s="16"/>
      <c r="AY38" s="16"/>
      <c r="AZ38" s="16"/>
      <c r="CA38" s="6" t="s">
        <v>52</v>
      </c>
    </row>
    <row r="39" spans="1:79" s="6" customFormat="1" ht="12.75" customHeight="1" x14ac:dyDescent="0.2">
      <c r="A39" s="24">
        <v>1</v>
      </c>
      <c r="B39" s="24"/>
      <c r="C39" s="24"/>
      <c r="D39" s="43" t="s">
        <v>86</v>
      </c>
      <c r="E39" s="43"/>
      <c r="F39" s="43"/>
      <c r="G39" s="43"/>
      <c r="H39" s="43"/>
      <c r="I39" s="43"/>
      <c r="J39" s="43" t="s">
        <v>75</v>
      </c>
      <c r="K39" s="43"/>
      <c r="L39" s="43"/>
      <c r="M39" s="43"/>
      <c r="N39" s="43"/>
      <c r="O39" s="43"/>
      <c r="P39" s="10" t="s">
        <v>165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42">
        <f>SUM(AC40:AJ46)</f>
        <v>5684.3263899999993</v>
      </c>
      <c r="AD39" s="42"/>
      <c r="AE39" s="42"/>
      <c r="AF39" s="42"/>
      <c r="AG39" s="42"/>
      <c r="AH39" s="42"/>
      <c r="AI39" s="42"/>
      <c r="AJ39" s="42"/>
      <c r="AK39" s="42">
        <f>SUM(AK40:AR46)</f>
        <v>38334.669439999998</v>
      </c>
      <c r="AL39" s="42"/>
      <c r="AM39" s="42"/>
      <c r="AN39" s="42"/>
      <c r="AO39" s="42"/>
      <c r="AP39" s="42"/>
      <c r="AQ39" s="42"/>
      <c r="AR39" s="42"/>
      <c r="AS39" s="42">
        <f>SUM(AS40:AZ46)</f>
        <v>44018.994830000003</v>
      </c>
      <c r="AT39" s="42"/>
      <c r="AU39" s="42"/>
      <c r="AV39" s="42"/>
      <c r="AW39" s="42"/>
      <c r="AX39" s="42"/>
      <c r="AY39" s="42"/>
      <c r="AZ39" s="42"/>
      <c r="CA39" s="6" t="s">
        <v>53</v>
      </c>
    </row>
    <row r="40" spans="1:79" ht="13.5" customHeight="1" x14ac:dyDescent="0.2">
      <c r="A40" s="17">
        <v>2</v>
      </c>
      <c r="B40" s="17"/>
      <c r="C40" s="17"/>
      <c r="D40" s="43" t="s">
        <v>86</v>
      </c>
      <c r="E40" s="43"/>
      <c r="F40" s="43"/>
      <c r="G40" s="43"/>
      <c r="H40" s="43"/>
      <c r="I40" s="43"/>
      <c r="J40" s="43" t="s">
        <v>75</v>
      </c>
      <c r="K40" s="43"/>
      <c r="L40" s="43"/>
      <c r="M40" s="43"/>
      <c r="N40" s="43"/>
      <c r="O40" s="43"/>
      <c r="P40" s="21" t="s">
        <v>76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41">
        <v>0</v>
      </c>
      <c r="AD40" s="41"/>
      <c r="AE40" s="41"/>
      <c r="AF40" s="41"/>
      <c r="AG40" s="41"/>
      <c r="AH40" s="41"/>
      <c r="AI40" s="41"/>
      <c r="AJ40" s="41"/>
      <c r="AK40" s="41">
        <v>0</v>
      </c>
      <c r="AL40" s="41"/>
      <c r="AM40" s="41"/>
      <c r="AN40" s="41"/>
      <c r="AO40" s="41"/>
      <c r="AP40" s="41"/>
      <c r="AQ40" s="41"/>
      <c r="AR40" s="41"/>
      <c r="AS40" s="41">
        <f t="shared" ref="AS40:AS46" si="0">AC40+AK40</f>
        <v>0</v>
      </c>
      <c r="AT40" s="41"/>
      <c r="AU40" s="41"/>
      <c r="AV40" s="41"/>
      <c r="AW40" s="41"/>
      <c r="AX40" s="41"/>
      <c r="AY40" s="41"/>
      <c r="AZ40" s="41"/>
    </row>
    <row r="41" spans="1:79" ht="26.25" customHeight="1" x14ac:dyDescent="0.2">
      <c r="A41" s="17">
        <v>3</v>
      </c>
      <c r="B41" s="17"/>
      <c r="C41" s="17"/>
      <c r="D41" s="43" t="s">
        <v>86</v>
      </c>
      <c r="E41" s="43"/>
      <c r="F41" s="43"/>
      <c r="G41" s="43"/>
      <c r="H41" s="43"/>
      <c r="I41" s="43"/>
      <c r="J41" s="43" t="s">
        <v>75</v>
      </c>
      <c r="K41" s="43"/>
      <c r="L41" s="43"/>
      <c r="M41" s="43"/>
      <c r="N41" s="43"/>
      <c r="O41" s="43"/>
      <c r="P41" s="21" t="s">
        <v>78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41">
        <v>199</v>
      </c>
      <c r="AD41" s="41"/>
      <c r="AE41" s="41"/>
      <c r="AF41" s="41"/>
      <c r="AG41" s="41"/>
      <c r="AH41" s="41"/>
      <c r="AI41" s="41"/>
      <c r="AJ41" s="41"/>
      <c r="AK41" s="41">
        <v>0</v>
      </c>
      <c r="AL41" s="41"/>
      <c r="AM41" s="41"/>
      <c r="AN41" s="41"/>
      <c r="AO41" s="41"/>
      <c r="AP41" s="41"/>
      <c r="AQ41" s="41"/>
      <c r="AR41" s="41"/>
      <c r="AS41" s="41">
        <f t="shared" si="0"/>
        <v>199</v>
      </c>
      <c r="AT41" s="41"/>
      <c r="AU41" s="41"/>
      <c r="AV41" s="41"/>
      <c r="AW41" s="41"/>
      <c r="AX41" s="41"/>
      <c r="AY41" s="41"/>
      <c r="AZ41" s="41"/>
    </row>
    <row r="42" spans="1:79" ht="15.75" customHeight="1" x14ac:dyDescent="0.2">
      <c r="A42" s="17">
        <v>4</v>
      </c>
      <c r="B42" s="17"/>
      <c r="C42" s="17"/>
      <c r="D42" s="43" t="s">
        <v>86</v>
      </c>
      <c r="E42" s="43"/>
      <c r="F42" s="43"/>
      <c r="G42" s="43"/>
      <c r="H42" s="43"/>
      <c r="I42" s="43"/>
      <c r="J42" s="43" t="s">
        <v>75</v>
      </c>
      <c r="K42" s="43"/>
      <c r="L42" s="43"/>
      <c r="M42" s="43"/>
      <c r="N42" s="43"/>
      <c r="O42" s="43"/>
      <c r="P42" s="21" t="s">
        <v>79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41">
        <f>199+199+199</f>
        <v>597</v>
      </c>
      <c r="AD42" s="41"/>
      <c r="AE42" s="41"/>
      <c r="AF42" s="41"/>
      <c r="AG42" s="41"/>
      <c r="AH42" s="41"/>
      <c r="AI42" s="41"/>
      <c r="AJ42" s="41"/>
      <c r="AK42" s="41">
        <f>199+528+17</f>
        <v>744</v>
      </c>
      <c r="AL42" s="41"/>
      <c r="AM42" s="41"/>
      <c r="AN42" s="41"/>
      <c r="AO42" s="41"/>
      <c r="AP42" s="41"/>
      <c r="AQ42" s="41"/>
      <c r="AR42" s="41"/>
      <c r="AS42" s="41">
        <f t="shared" si="0"/>
        <v>1341</v>
      </c>
      <c r="AT42" s="41"/>
      <c r="AU42" s="41"/>
      <c r="AV42" s="41"/>
      <c r="AW42" s="41"/>
      <c r="AX42" s="41"/>
      <c r="AY42" s="41"/>
      <c r="AZ42" s="41"/>
    </row>
    <row r="43" spans="1:79" ht="27.75" customHeight="1" x14ac:dyDescent="0.2">
      <c r="A43" s="17">
        <v>5</v>
      </c>
      <c r="B43" s="17"/>
      <c r="C43" s="17"/>
      <c r="D43" s="43" t="s">
        <v>86</v>
      </c>
      <c r="E43" s="43"/>
      <c r="F43" s="43"/>
      <c r="G43" s="43"/>
      <c r="H43" s="43"/>
      <c r="I43" s="43"/>
      <c r="J43" s="43" t="s">
        <v>75</v>
      </c>
      <c r="K43" s="43"/>
      <c r="L43" s="43"/>
      <c r="M43" s="43"/>
      <c r="N43" s="43"/>
      <c r="O43" s="43"/>
      <c r="P43" s="21" t="s">
        <v>80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41">
        <v>190</v>
      </c>
      <c r="AD43" s="41"/>
      <c r="AE43" s="41"/>
      <c r="AF43" s="41"/>
      <c r="AG43" s="41"/>
      <c r="AH43" s="41"/>
      <c r="AI43" s="41"/>
      <c r="AJ43" s="41"/>
      <c r="AK43" s="41">
        <v>0</v>
      </c>
      <c r="AL43" s="41"/>
      <c r="AM43" s="41"/>
      <c r="AN43" s="41"/>
      <c r="AO43" s="41"/>
      <c r="AP43" s="41"/>
      <c r="AQ43" s="41"/>
      <c r="AR43" s="41"/>
      <c r="AS43" s="41">
        <f t="shared" si="0"/>
        <v>190</v>
      </c>
      <c r="AT43" s="41"/>
      <c r="AU43" s="41"/>
      <c r="AV43" s="41"/>
      <c r="AW43" s="41"/>
      <c r="AX43" s="41"/>
      <c r="AY43" s="41"/>
      <c r="AZ43" s="41"/>
    </row>
    <row r="44" spans="1:79" ht="17.25" customHeight="1" x14ac:dyDescent="0.2">
      <c r="A44" s="17">
        <v>6</v>
      </c>
      <c r="B44" s="17"/>
      <c r="C44" s="17"/>
      <c r="D44" s="43" t="s">
        <v>86</v>
      </c>
      <c r="E44" s="43"/>
      <c r="F44" s="43"/>
      <c r="G44" s="43"/>
      <c r="H44" s="43"/>
      <c r="I44" s="43"/>
      <c r="J44" s="43" t="s">
        <v>75</v>
      </c>
      <c r="K44" s="43"/>
      <c r="L44" s="43"/>
      <c r="M44" s="43"/>
      <c r="N44" s="43"/>
      <c r="O44" s="43"/>
      <c r="P44" s="21" t="s">
        <v>81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41">
        <f>4119.163+45+82.096+210.124+50-16.87214+168.213-88.36-6.23393-5.96754+141.164</f>
        <v>4698.3263899999993</v>
      </c>
      <c r="AD44" s="41"/>
      <c r="AE44" s="41"/>
      <c r="AF44" s="41"/>
      <c r="AG44" s="41"/>
      <c r="AH44" s="41"/>
      <c r="AI44" s="41"/>
      <c r="AJ44" s="41"/>
      <c r="AK44" s="41">
        <f>29219.7+0.054+31.375+18.454+11.871+19.893-87.49324+1598.145+3127.957-279.46559+3930.17827+0.001</f>
        <v>37590.669439999998</v>
      </c>
      <c r="AL44" s="41"/>
      <c r="AM44" s="41"/>
      <c r="AN44" s="41"/>
      <c r="AO44" s="41"/>
      <c r="AP44" s="41"/>
      <c r="AQ44" s="41"/>
      <c r="AR44" s="41"/>
      <c r="AS44" s="41">
        <f>AC44+AK44-0.001</f>
        <v>42288.994830000003</v>
      </c>
      <c r="AT44" s="41"/>
      <c r="AU44" s="41"/>
      <c r="AV44" s="41"/>
      <c r="AW44" s="41"/>
      <c r="AX44" s="41"/>
      <c r="AY44" s="41"/>
      <c r="AZ44" s="41"/>
    </row>
    <row r="45" spans="1:79" ht="15.75" customHeight="1" x14ac:dyDescent="0.2">
      <c r="A45" s="17">
        <v>7</v>
      </c>
      <c r="B45" s="17"/>
      <c r="C45" s="17"/>
      <c r="D45" s="43" t="s">
        <v>86</v>
      </c>
      <c r="E45" s="43"/>
      <c r="F45" s="43"/>
      <c r="G45" s="43"/>
      <c r="H45" s="43"/>
      <c r="I45" s="43"/>
      <c r="J45" s="43" t="s">
        <v>75</v>
      </c>
      <c r="K45" s="43"/>
      <c r="L45" s="43"/>
      <c r="M45" s="43"/>
      <c r="N45" s="43"/>
      <c r="O45" s="43"/>
      <c r="P45" s="21" t="s">
        <v>82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41">
        <v>0</v>
      </c>
      <c r="AD45" s="41"/>
      <c r="AE45" s="41"/>
      <c r="AF45" s="41"/>
      <c r="AG45" s="41"/>
      <c r="AH45" s="41"/>
      <c r="AI45" s="41"/>
      <c r="AJ45" s="41"/>
      <c r="AK45" s="41">
        <v>0</v>
      </c>
      <c r="AL45" s="41"/>
      <c r="AM45" s="41"/>
      <c r="AN45" s="41"/>
      <c r="AO45" s="41"/>
      <c r="AP45" s="41"/>
      <c r="AQ45" s="41"/>
      <c r="AR45" s="41"/>
      <c r="AS45" s="41">
        <f t="shared" si="0"/>
        <v>0</v>
      </c>
      <c r="AT45" s="41"/>
      <c r="AU45" s="41"/>
      <c r="AV45" s="41"/>
      <c r="AW45" s="41"/>
      <c r="AX45" s="41"/>
      <c r="AY45" s="41"/>
      <c r="AZ45" s="41"/>
    </row>
    <row r="46" spans="1:79" ht="16.5" customHeight="1" x14ac:dyDescent="0.2">
      <c r="A46" s="17">
        <v>8</v>
      </c>
      <c r="B46" s="17"/>
      <c r="C46" s="17"/>
      <c r="D46" s="43" t="s">
        <v>86</v>
      </c>
      <c r="E46" s="43"/>
      <c r="F46" s="43"/>
      <c r="G46" s="43"/>
      <c r="H46" s="43"/>
      <c r="I46" s="43"/>
      <c r="J46" s="43" t="s">
        <v>75</v>
      </c>
      <c r="K46" s="43"/>
      <c r="L46" s="43"/>
      <c r="M46" s="43"/>
      <c r="N46" s="43"/>
      <c r="O46" s="43"/>
      <c r="P46" s="21" t="s">
        <v>83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41">
        <v>0</v>
      </c>
      <c r="AD46" s="41"/>
      <c r="AE46" s="41"/>
      <c r="AF46" s="41"/>
      <c r="AG46" s="41"/>
      <c r="AH46" s="41"/>
      <c r="AI46" s="41"/>
      <c r="AJ46" s="41"/>
      <c r="AK46" s="41">
        <v>0</v>
      </c>
      <c r="AL46" s="41"/>
      <c r="AM46" s="41"/>
      <c r="AN46" s="41"/>
      <c r="AO46" s="41"/>
      <c r="AP46" s="41"/>
      <c r="AQ46" s="41"/>
      <c r="AR46" s="41"/>
      <c r="AS46" s="41">
        <f t="shared" si="0"/>
        <v>0</v>
      </c>
      <c r="AT46" s="41"/>
      <c r="AU46" s="41"/>
      <c r="AV46" s="41"/>
      <c r="AW46" s="41"/>
      <c r="AX46" s="41"/>
      <c r="AY46" s="41"/>
      <c r="AZ46" s="41"/>
    </row>
    <row r="47" spans="1:79" s="6" customFormat="1" ht="12.75" customHeight="1" x14ac:dyDescent="0.2">
      <c r="A47" s="24"/>
      <c r="B47" s="24"/>
      <c r="C47" s="24"/>
      <c r="D47" s="43"/>
      <c r="E47" s="43"/>
      <c r="F47" s="43"/>
      <c r="G47" s="43"/>
      <c r="H47" s="43"/>
      <c r="I47" s="43"/>
      <c r="J47" s="43" t="s">
        <v>77</v>
      </c>
      <c r="K47" s="43"/>
      <c r="L47" s="43"/>
      <c r="M47" s="43"/>
      <c r="N47" s="43"/>
      <c r="O47" s="43"/>
      <c r="P47" s="33" t="s">
        <v>84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42">
        <f>AC39</f>
        <v>5684.3263899999993</v>
      </c>
      <c r="AD47" s="42"/>
      <c r="AE47" s="42"/>
      <c r="AF47" s="42"/>
      <c r="AG47" s="42"/>
      <c r="AH47" s="42"/>
      <c r="AI47" s="42"/>
      <c r="AJ47" s="42"/>
      <c r="AK47" s="42">
        <f>AK39</f>
        <v>38334.669439999998</v>
      </c>
      <c r="AL47" s="42"/>
      <c r="AM47" s="42"/>
      <c r="AN47" s="42"/>
      <c r="AO47" s="42"/>
      <c r="AP47" s="42"/>
      <c r="AQ47" s="42"/>
      <c r="AR47" s="42"/>
      <c r="AS47" s="42">
        <f>AS39</f>
        <v>44018.994830000003</v>
      </c>
      <c r="AT47" s="42"/>
      <c r="AU47" s="42"/>
      <c r="AV47" s="42"/>
      <c r="AW47" s="42"/>
      <c r="AX47" s="42"/>
      <c r="AY47" s="42"/>
      <c r="AZ47" s="42"/>
    </row>
    <row r="49" spans="1:79" ht="15.75" customHeight="1" x14ac:dyDescent="0.2">
      <c r="A49" s="51" t="s">
        <v>32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15" customHeight="1" x14ac:dyDescent="0.2">
      <c r="A50" s="52" t="s">
        <v>164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2" spans="1:79" ht="15.95" customHeight="1" x14ac:dyDescent="0.2">
      <c r="A52" s="44" t="s">
        <v>31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 t="s">
        <v>12</v>
      </c>
      <c r="R52" s="44"/>
      <c r="S52" s="44"/>
      <c r="T52" s="44"/>
      <c r="U52" s="44"/>
      <c r="V52" s="44"/>
      <c r="W52" s="44"/>
      <c r="X52" s="44"/>
      <c r="Y52" s="44" t="s">
        <v>18</v>
      </c>
      <c r="Z52" s="44"/>
      <c r="AA52" s="44"/>
      <c r="AB52" s="44"/>
      <c r="AC52" s="44"/>
      <c r="AD52" s="44"/>
      <c r="AE52" s="44"/>
      <c r="AF52" s="44"/>
      <c r="AG52" s="44" t="s">
        <v>17</v>
      </c>
      <c r="AH52" s="44"/>
      <c r="AI52" s="44"/>
      <c r="AJ52" s="44"/>
      <c r="AK52" s="44"/>
      <c r="AL52" s="44"/>
      <c r="AM52" s="44"/>
      <c r="AN52" s="44"/>
      <c r="AO52" s="44" t="s">
        <v>16</v>
      </c>
      <c r="AP52" s="44"/>
      <c r="AQ52" s="44"/>
      <c r="AR52" s="44"/>
      <c r="AS52" s="44"/>
      <c r="AT52" s="44"/>
      <c r="AU52" s="44"/>
      <c r="AV52" s="44"/>
    </row>
    <row r="53" spans="1:79" ht="29.1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79" ht="15.95" customHeight="1" x14ac:dyDescent="0.2">
      <c r="A54" s="44">
        <v>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>
        <v>2</v>
      </c>
      <c r="R54" s="44"/>
      <c r="S54" s="44"/>
      <c r="T54" s="44"/>
      <c r="U54" s="44"/>
      <c r="V54" s="44"/>
      <c r="W54" s="44"/>
      <c r="X54" s="44"/>
      <c r="Y54" s="44">
        <v>3</v>
      </c>
      <c r="Z54" s="44"/>
      <c r="AA54" s="44"/>
      <c r="AB54" s="44"/>
      <c r="AC54" s="44"/>
      <c r="AD54" s="44"/>
      <c r="AE54" s="44"/>
      <c r="AF54" s="44"/>
      <c r="AG54" s="44">
        <v>4</v>
      </c>
      <c r="AH54" s="44"/>
      <c r="AI54" s="44"/>
      <c r="AJ54" s="44"/>
      <c r="AK54" s="44"/>
      <c r="AL54" s="44"/>
      <c r="AM54" s="44"/>
      <c r="AN54" s="44"/>
      <c r="AO54" s="44">
        <v>5</v>
      </c>
      <c r="AP54" s="44"/>
      <c r="AQ54" s="44"/>
      <c r="AR54" s="44"/>
      <c r="AS54" s="44"/>
      <c r="AT54" s="44"/>
      <c r="AU54" s="44"/>
      <c r="AV54" s="44"/>
    </row>
    <row r="55" spans="1:79" ht="12.75" hidden="1" customHeight="1" x14ac:dyDescent="0.2">
      <c r="A55" s="45" t="s">
        <v>45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17" t="s">
        <v>43</v>
      </c>
      <c r="R55" s="17"/>
      <c r="S55" s="17"/>
      <c r="T55" s="17"/>
      <c r="U55" s="17"/>
      <c r="V55" s="17"/>
      <c r="W55" s="17"/>
      <c r="X55" s="17"/>
      <c r="Y55" s="16" t="s">
        <v>46</v>
      </c>
      <c r="Z55" s="16"/>
      <c r="AA55" s="16"/>
      <c r="AB55" s="16"/>
      <c r="AC55" s="16"/>
      <c r="AD55" s="16"/>
      <c r="AE55" s="16"/>
      <c r="AF55" s="16"/>
      <c r="AG55" s="16" t="s">
        <v>47</v>
      </c>
      <c r="AH55" s="16"/>
      <c r="AI55" s="16"/>
      <c r="AJ55" s="16"/>
      <c r="AK55" s="16"/>
      <c r="AL55" s="16"/>
      <c r="AM55" s="16"/>
      <c r="AN55" s="16"/>
      <c r="AO55" s="16" t="s">
        <v>48</v>
      </c>
      <c r="AP55" s="16"/>
      <c r="AQ55" s="16"/>
      <c r="AR55" s="16"/>
      <c r="AS55" s="16"/>
      <c r="AT55" s="16"/>
      <c r="AU55" s="16"/>
      <c r="AV55" s="16"/>
      <c r="CA55" s="1" t="s">
        <v>54</v>
      </c>
    </row>
    <row r="56" spans="1:79" ht="38.25" customHeight="1" x14ac:dyDescent="0.2">
      <c r="A56" s="21" t="s">
        <v>85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53" t="s">
        <v>86</v>
      </c>
      <c r="R56" s="53"/>
      <c r="S56" s="53"/>
      <c r="T56" s="53"/>
      <c r="U56" s="53"/>
      <c r="V56" s="53"/>
      <c r="W56" s="53"/>
      <c r="X56" s="53"/>
      <c r="Y56" s="41">
        <f>AC47</f>
        <v>5684.3263899999993</v>
      </c>
      <c r="Z56" s="41"/>
      <c r="AA56" s="41"/>
      <c r="AB56" s="41"/>
      <c r="AC56" s="41"/>
      <c r="AD56" s="41"/>
      <c r="AE56" s="41"/>
      <c r="AF56" s="41"/>
      <c r="AG56" s="41">
        <f>AK47</f>
        <v>38334.669439999998</v>
      </c>
      <c r="AH56" s="41"/>
      <c r="AI56" s="41"/>
      <c r="AJ56" s="41"/>
      <c r="AK56" s="41"/>
      <c r="AL56" s="41"/>
      <c r="AM56" s="41"/>
      <c r="AN56" s="41"/>
      <c r="AO56" s="41">
        <f>Y56+AG56</f>
        <v>44018.99583</v>
      </c>
      <c r="AP56" s="41"/>
      <c r="AQ56" s="41"/>
      <c r="AR56" s="41"/>
      <c r="AS56" s="41"/>
      <c r="AT56" s="41"/>
      <c r="AU56" s="41"/>
      <c r="AV56" s="41"/>
      <c r="CA56" s="1" t="s">
        <v>55</v>
      </c>
    </row>
    <row r="57" spans="1:79" s="6" customFormat="1" ht="12.75" customHeight="1" x14ac:dyDescent="0.2">
      <c r="A57" s="33" t="s">
        <v>84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43" t="s">
        <v>77</v>
      </c>
      <c r="R57" s="43"/>
      <c r="S57" s="43"/>
      <c r="T57" s="43"/>
      <c r="U57" s="43"/>
      <c r="V57" s="43"/>
      <c r="W57" s="43"/>
      <c r="X57" s="43"/>
      <c r="Y57" s="42">
        <f>Y56</f>
        <v>5684.3263899999993</v>
      </c>
      <c r="Z57" s="42"/>
      <c r="AA57" s="42"/>
      <c r="AB57" s="42"/>
      <c r="AC57" s="42"/>
      <c r="AD57" s="42"/>
      <c r="AE57" s="42"/>
      <c r="AF57" s="42"/>
      <c r="AG57" s="42">
        <f>AG56</f>
        <v>38334.669439999998</v>
      </c>
      <c r="AH57" s="42"/>
      <c r="AI57" s="42"/>
      <c r="AJ57" s="42"/>
      <c r="AK57" s="42"/>
      <c r="AL57" s="42"/>
      <c r="AM57" s="42"/>
      <c r="AN57" s="42"/>
      <c r="AO57" s="42">
        <f>Y57+AG57</f>
        <v>44018.99583</v>
      </c>
      <c r="AP57" s="42"/>
      <c r="AQ57" s="42"/>
      <c r="AR57" s="42"/>
      <c r="AS57" s="42"/>
      <c r="AT57" s="42"/>
      <c r="AU57" s="42"/>
      <c r="AV57" s="42"/>
    </row>
    <row r="60" spans="1:79" ht="15.75" customHeight="1" x14ac:dyDescent="0.2">
      <c r="A60" s="80" t="s">
        <v>19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9.75" customHeight="1" x14ac:dyDescent="0.2"/>
    <row r="63" spans="1:79" ht="30" customHeight="1" x14ac:dyDescent="0.2">
      <c r="A63" s="44" t="s">
        <v>13</v>
      </c>
      <c r="B63" s="44"/>
      <c r="C63" s="44"/>
      <c r="D63" s="44"/>
      <c r="E63" s="44"/>
      <c r="F63" s="44"/>
      <c r="G63" s="81" t="s">
        <v>12</v>
      </c>
      <c r="H63" s="82"/>
      <c r="I63" s="82"/>
      <c r="J63" s="82"/>
      <c r="K63" s="82"/>
      <c r="L63" s="83"/>
      <c r="M63" s="44" t="s">
        <v>34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 t="s">
        <v>21</v>
      </c>
      <c r="AA63" s="44"/>
      <c r="AB63" s="44"/>
      <c r="AC63" s="44"/>
      <c r="AD63" s="44"/>
      <c r="AE63" s="44" t="s">
        <v>20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 t="s">
        <v>33</v>
      </c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81">
        <v>2</v>
      </c>
      <c r="H64" s="82"/>
      <c r="I64" s="82"/>
      <c r="J64" s="82"/>
      <c r="K64" s="82"/>
      <c r="L64" s="83"/>
      <c r="M64" s="44">
        <v>3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>
        <v>4</v>
      </c>
      <c r="AA64" s="44"/>
      <c r="AB64" s="44"/>
      <c r="AC64" s="44"/>
      <c r="AD64" s="44"/>
      <c r="AE64" s="44">
        <v>5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6</v>
      </c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79" ht="13.5" hidden="1" customHeight="1" x14ac:dyDescent="0.2">
      <c r="A65" s="17"/>
      <c r="B65" s="17"/>
      <c r="C65" s="17"/>
      <c r="D65" s="17"/>
      <c r="E65" s="17"/>
      <c r="F65" s="17"/>
      <c r="G65" s="56" t="s">
        <v>43</v>
      </c>
      <c r="H65" s="57"/>
      <c r="I65" s="57"/>
      <c r="J65" s="57"/>
      <c r="K65" s="57"/>
      <c r="L65" s="58"/>
      <c r="M65" s="45" t="s">
        <v>45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17" t="s">
        <v>60</v>
      </c>
      <c r="AA65" s="17"/>
      <c r="AB65" s="17"/>
      <c r="AC65" s="17"/>
      <c r="AD65" s="17"/>
      <c r="AE65" s="45" t="s">
        <v>61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16" t="s">
        <v>71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CA65" s="1" t="s">
        <v>56</v>
      </c>
    </row>
    <row r="66" spans="1:79" s="6" customFormat="1" ht="12.75" customHeight="1" x14ac:dyDescent="0.2">
      <c r="A66" s="24"/>
      <c r="B66" s="24"/>
      <c r="C66" s="24"/>
      <c r="D66" s="24"/>
      <c r="E66" s="24"/>
      <c r="F66" s="24"/>
      <c r="G66" s="68" t="s">
        <v>86</v>
      </c>
      <c r="H66" s="69"/>
      <c r="I66" s="69"/>
      <c r="J66" s="69"/>
      <c r="K66" s="69"/>
      <c r="L66" s="70"/>
      <c r="M66" s="10" t="s">
        <v>165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  <c r="CA66" s="6" t="s">
        <v>57</v>
      </c>
    </row>
    <row r="67" spans="1:79" s="6" customFormat="1" ht="18" customHeight="1" x14ac:dyDescent="0.2">
      <c r="A67" s="24"/>
      <c r="B67" s="24"/>
      <c r="C67" s="24"/>
      <c r="D67" s="24"/>
      <c r="E67" s="24"/>
      <c r="F67" s="24"/>
      <c r="G67" s="27" t="s">
        <v>86</v>
      </c>
      <c r="H67" s="28"/>
      <c r="I67" s="28"/>
      <c r="J67" s="28"/>
      <c r="K67" s="28"/>
      <c r="L67" s="29"/>
      <c r="M67" s="38" t="s">
        <v>80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0"/>
    </row>
    <row r="68" spans="1:79" s="6" customFormat="1" ht="12.75" customHeight="1" x14ac:dyDescent="0.2">
      <c r="A68" s="24">
        <v>1</v>
      </c>
      <c r="B68" s="24"/>
      <c r="C68" s="24"/>
      <c r="D68" s="24"/>
      <c r="E68" s="24"/>
      <c r="F68" s="24"/>
      <c r="G68" s="10" t="s">
        <v>87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2"/>
    </row>
    <row r="69" spans="1:79" ht="12.75" customHeight="1" x14ac:dyDescent="0.2">
      <c r="A69" s="17"/>
      <c r="B69" s="17"/>
      <c r="C69" s="17"/>
      <c r="D69" s="17"/>
      <c r="E69" s="17"/>
      <c r="F69" s="17"/>
      <c r="G69" s="18"/>
      <c r="H69" s="19"/>
      <c r="I69" s="19"/>
      <c r="J69" s="19"/>
      <c r="K69" s="19"/>
      <c r="L69" s="20"/>
      <c r="M69" s="21" t="s">
        <v>96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13" t="s">
        <v>92</v>
      </c>
      <c r="AA69" s="14"/>
      <c r="AB69" s="14"/>
      <c r="AC69" s="14"/>
      <c r="AD69" s="15"/>
      <c r="AE69" s="13" t="s">
        <v>97</v>
      </c>
      <c r="AF69" s="14"/>
      <c r="AG69" s="14"/>
      <c r="AH69" s="14"/>
      <c r="AI69" s="14"/>
      <c r="AJ69" s="14"/>
      <c r="AK69" s="14"/>
      <c r="AL69" s="14"/>
      <c r="AM69" s="14"/>
      <c r="AN69" s="15"/>
      <c r="AO69" s="26">
        <v>190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s="6" customFormat="1" ht="12.75" customHeight="1" x14ac:dyDescent="0.2">
      <c r="A70" s="24">
        <v>2</v>
      </c>
      <c r="B70" s="24"/>
      <c r="C70" s="24"/>
      <c r="D70" s="24"/>
      <c r="E70" s="24"/>
      <c r="F70" s="24"/>
      <c r="G70" s="10" t="s">
        <v>90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2"/>
    </row>
    <row r="71" spans="1:79" ht="24.75" customHeight="1" x14ac:dyDescent="0.2">
      <c r="A71" s="17"/>
      <c r="B71" s="17"/>
      <c r="C71" s="17"/>
      <c r="D71" s="17"/>
      <c r="E71" s="17"/>
      <c r="F71" s="17"/>
      <c r="G71" s="18"/>
      <c r="H71" s="19"/>
      <c r="I71" s="19"/>
      <c r="J71" s="19"/>
      <c r="K71" s="19"/>
      <c r="L71" s="20"/>
      <c r="M71" s="21" t="s">
        <v>99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13" t="s">
        <v>100</v>
      </c>
      <c r="AA71" s="14"/>
      <c r="AB71" s="14"/>
      <c r="AC71" s="14"/>
      <c r="AD71" s="15"/>
      <c r="AE71" s="13"/>
      <c r="AF71" s="14"/>
      <c r="AG71" s="14"/>
      <c r="AH71" s="14"/>
      <c r="AI71" s="14"/>
      <c r="AJ71" s="14"/>
      <c r="AK71" s="14"/>
      <c r="AL71" s="14"/>
      <c r="AM71" s="14"/>
      <c r="AN71" s="15"/>
      <c r="AO71" s="16" t="s">
        <v>98</v>
      </c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79" ht="26.25" customHeight="1" x14ac:dyDescent="0.2">
      <c r="A72" s="17"/>
      <c r="B72" s="17"/>
      <c r="C72" s="17"/>
      <c r="D72" s="17"/>
      <c r="E72" s="17"/>
      <c r="F72" s="17"/>
      <c r="G72" s="18"/>
      <c r="H72" s="19"/>
      <c r="I72" s="19"/>
      <c r="J72" s="19"/>
      <c r="K72" s="19"/>
      <c r="L72" s="20"/>
      <c r="M72" s="21" t="s">
        <v>101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/>
      <c r="Z72" s="13" t="s">
        <v>100</v>
      </c>
      <c r="AA72" s="14"/>
      <c r="AB72" s="14"/>
      <c r="AC72" s="14"/>
      <c r="AD72" s="15"/>
      <c r="AE72" s="13" t="s">
        <v>89</v>
      </c>
      <c r="AF72" s="14"/>
      <c r="AG72" s="14"/>
      <c r="AH72" s="14"/>
      <c r="AI72" s="14"/>
      <c r="AJ72" s="14"/>
      <c r="AK72" s="14"/>
      <c r="AL72" s="14"/>
      <c r="AM72" s="14"/>
      <c r="AN72" s="15"/>
      <c r="AO72" s="16" t="s">
        <v>98</v>
      </c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79" ht="12.75" customHeight="1" x14ac:dyDescent="0.2">
      <c r="A73" s="17"/>
      <c r="B73" s="17"/>
      <c r="C73" s="17"/>
      <c r="D73" s="17"/>
      <c r="E73" s="17"/>
      <c r="F73" s="17"/>
      <c r="G73" s="18"/>
      <c r="H73" s="19"/>
      <c r="I73" s="19"/>
      <c r="J73" s="19"/>
      <c r="K73" s="19"/>
      <c r="L73" s="20"/>
      <c r="M73" s="21" t="s">
        <v>102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  <c r="Z73" s="13" t="s">
        <v>103</v>
      </c>
      <c r="AA73" s="14"/>
      <c r="AB73" s="14"/>
      <c r="AC73" s="14"/>
      <c r="AD73" s="15"/>
      <c r="AE73" s="13" t="s">
        <v>89</v>
      </c>
      <c r="AF73" s="14"/>
      <c r="AG73" s="14"/>
      <c r="AH73" s="14"/>
      <c r="AI73" s="14"/>
      <c r="AJ73" s="14"/>
      <c r="AK73" s="14"/>
      <c r="AL73" s="14"/>
      <c r="AM73" s="14"/>
      <c r="AN73" s="15"/>
      <c r="AO73" s="16">
        <v>50</v>
      </c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79" ht="12.75" customHeight="1" x14ac:dyDescent="0.2">
      <c r="A74" s="17"/>
      <c r="B74" s="17"/>
      <c r="C74" s="17"/>
      <c r="D74" s="17"/>
      <c r="E74" s="17"/>
      <c r="F74" s="17"/>
      <c r="G74" s="18"/>
      <c r="H74" s="19"/>
      <c r="I74" s="19"/>
      <c r="J74" s="19"/>
      <c r="K74" s="19"/>
      <c r="L74" s="20"/>
      <c r="M74" s="21" t="s">
        <v>104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/>
      <c r="Z74" s="13" t="s">
        <v>103</v>
      </c>
      <c r="AA74" s="14"/>
      <c r="AB74" s="14"/>
      <c r="AC74" s="14"/>
      <c r="AD74" s="15"/>
      <c r="AE74" s="13" t="s">
        <v>89</v>
      </c>
      <c r="AF74" s="14"/>
      <c r="AG74" s="14"/>
      <c r="AH74" s="14"/>
      <c r="AI74" s="14"/>
      <c r="AJ74" s="14"/>
      <c r="AK74" s="14"/>
      <c r="AL74" s="14"/>
      <c r="AM74" s="14"/>
      <c r="AN74" s="15"/>
      <c r="AO74" s="16">
        <v>20</v>
      </c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79" ht="12.75" customHeight="1" x14ac:dyDescent="0.2">
      <c r="A75" s="17"/>
      <c r="B75" s="17"/>
      <c r="C75" s="17"/>
      <c r="D75" s="17"/>
      <c r="E75" s="17"/>
      <c r="F75" s="17"/>
      <c r="G75" s="18"/>
      <c r="H75" s="19"/>
      <c r="I75" s="19"/>
      <c r="J75" s="19"/>
      <c r="K75" s="19"/>
      <c r="L75" s="20"/>
      <c r="M75" s="21" t="s">
        <v>105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/>
      <c r="Z75" s="13" t="s">
        <v>103</v>
      </c>
      <c r="AA75" s="14"/>
      <c r="AB75" s="14"/>
      <c r="AC75" s="14"/>
      <c r="AD75" s="15"/>
      <c r="AE75" s="13" t="s">
        <v>89</v>
      </c>
      <c r="AF75" s="14"/>
      <c r="AG75" s="14"/>
      <c r="AH75" s="14"/>
      <c r="AI75" s="14"/>
      <c r="AJ75" s="14"/>
      <c r="AK75" s="14"/>
      <c r="AL75" s="14"/>
      <c r="AM75" s="14"/>
      <c r="AN75" s="15"/>
      <c r="AO75" s="16">
        <v>200</v>
      </c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79" ht="12.75" customHeight="1" x14ac:dyDescent="0.2">
      <c r="A76" s="17"/>
      <c r="B76" s="17"/>
      <c r="C76" s="17"/>
      <c r="D76" s="17"/>
      <c r="E76" s="17"/>
      <c r="F76" s="17"/>
      <c r="G76" s="18"/>
      <c r="H76" s="19"/>
      <c r="I76" s="19"/>
      <c r="J76" s="19"/>
      <c r="K76" s="19"/>
      <c r="L76" s="20"/>
      <c r="M76" s="21" t="s">
        <v>106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  <c r="Z76" s="13" t="s">
        <v>103</v>
      </c>
      <c r="AA76" s="14"/>
      <c r="AB76" s="14"/>
      <c r="AC76" s="14"/>
      <c r="AD76" s="15"/>
      <c r="AE76" s="13" t="s">
        <v>89</v>
      </c>
      <c r="AF76" s="14"/>
      <c r="AG76" s="14"/>
      <c r="AH76" s="14"/>
      <c r="AI76" s="14"/>
      <c r="AJ76" s="14"/>
      <c r="AK76" s="14"/>
      <c r="AL76" s="14"/>
      <c r="AM76" s="14"/>
      <c r="AN76" s="15"/>
      <c r="AO76" s="16">
        <v>90</v>
      </c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79" ht="14.25" customHeight="1" x14ac:dyDescent="0.2">
      <c r="A77" s="17"/>
      <c r="B77" s="17"/>
      <c r="C77" s="17"/>
      <c r="D77" s="17"/>
      <c r="E77" s="17"/>
      <c r="F77" s="17"/>
      <c r="G77" s="18"/>
      <c r="H77" s="19"/>
      <c r="I77" s="19"/>
      <c r="J77" s="19"/>
      <c r="K77" s="19"/>
      <c r="L77" s="20"/>
      <c r="M77" s="21" t="s">
        <v>107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/>
      <c r="Z77" s="13" t="s">
        <v>100</v>
      </c>
      <c r="AA77" s="14"/>
      <c r="AB77" s="14"/>
      <c r="AC77" s="14"/>
      <c r="AD77" s="15"/>
      <c r="AE77" s="13" t="s">
        <v>89</v>
      </c>
      <c r="AF77" s="14"/>
      <c r="AG77" s="14"/>
      <c r="AH77" s="14"/>
      <c r="AI77" s="14"/>
      <c r="AJ77" s="14"/>
      <c r="AK77" s="14"/>
      <c r="AL77" s="14"/>
      <c r="AM77" s="14"/>
      <c r="AN77" s="15"/>
      <c r="AO77" s="16" t="s">
        <v>108</v>
      </c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79" ht="15" customHeight="1" x14ac:dyDescent="0.2">
      <c r="A78" s="17"/>
      <c r="B78" s="17"/>
      <c r="C78" s="17"/>
      <c r="D78" s="17"/>
      <c r="E78" s="17"/>
      <c r="F78" s="17"/>
      <c r="G78" s="18"/>
      <c r="H78" s="19"/>
      <c r="I78" s="19"/>
      <c r="J78" s="19"/>
      <c r="K78" s="19"/>
      <c r="L78" s="20"/>
      <c r="M78" s="21" t="s">
        <v>109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/>
      <c r="Z78" s="13" t="s">
        <v>92</v>
      </c>
      <c r="AA78" s="14"/>
      <c r="AB78" s="14"/>
      <c r="AC78" s="14"/>
      <c r="AD78" s="15"/>
      <c r="AE78" s="13" t="s">
        <v>89</v>
      </c>
      <c r="AF78" s="14"/>
      <c r="AG78" s="14"/>
      <c r="AH78" s="14"/>
      <c r="AI78" s="14"/>
      <c r="AJ78" s="14"/>
      <c r="AK78" s="14"/>
      <c r="AL78" s="14"/>
      <c r="AM78" s="14"/>
      <c r="AN78" s="15"/>
      <c r="AO78" s="16">
        <v>1</v>
      </c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79" s="6" customFormat="1" ht="12.75" customHeight="1" x14ac:dyDescent="0.2">
      <c r="A79" s="24">
        <v>3</v>
      </c>
      <c r="B79" s="24"/>
      <c r="C79" s="24"/>
      <c r="D79" s="24"/>
      <c r="E79" s="24"/>
      <c r="F79" s="24"/>
      <c r="G79" s="10" t="s">
        <v>91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2"/>
    </row>
    <row r="80" spans="1:79" ht="13.5" customHeight="1" x14ac:dyDescent="0.2">
      <c r="A80" s="17"/>
      <c r="B80" s="17"/>
      <c r="C80" s="17"/>
      <c r="D80" s="17"/>
      <c r="E80" s="17"/>
      <c r="F80" s="17"/>
      <c r="G80" s="18"/>
      <c r="H80" s="19"/>
      <c r="I80" s="19"/>
      <c r="J80" s="19"/>
      <c r="K80" s="19"/>
      <c r="L80" s="20"/>
      <c r="M80" s="21" t="s">
        <v>110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  <c r="Z80" s="13" t="s">
        <v>92</v>
      </c>
      <c r="AA80" s="14"/>
      <c r="AB80" s="14"/>
      <c r="AC80" s="14"/>
      <c r="AD80" s="15"/>
      <c r="AE80" s="13" t="s">
        <v>93</v>
      </c>
      <c r="AF80" s="14"/>
      <c r="AG80" s="14"/>
      <c r="AH80" s="14"/>
      <c r="AI80" s="14"/>
      <c r="AJ80" s="14"/>
      <c r="AK80" s="14"/>
      <c r="AL80" s="14"/>
      <c r="AM80" s="14"/>
      <c r="AN80" s="15"/>
      <c r="AO80" s="16">
        <v>4</v>
      </c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15" customHeight="1" x14ac:dyDescent="0.2">
      <c r="A81" s="17"/>
      <c r="B81" s="17"/>
      <c r="C81" s="17"/>
      <c r="D81" s="17"/>
      <c r="E81" s="17"/>
      <c r="F81" s="17"/>
      <c r="G81" s="18"/>
      <c r="H81" s="19"/>
      <c r="I81" s="19"/>
      <c r="J81" s="19"/>
      <c r="K81" s="19"/>
      <c r="L81" s="20"/>
      <c r="M81" s="21" t="s">
        <v>111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/>
      <c r="Z81" s="13" t="s">
        <v>92</v>
      </c>
      <c r="AA81" s="14"/>
      <c r="AB81" s="14"/>
      <c r="AC81" s="14"/>
      <c r="AD81" s="15"/>
      <c r="AE81" s="13" t="s">
        <v>93</v>
      </c>
      <c r="AF81" s="14"/>
      <c r="AG81" s="14"/>
      <c r="AH81" s="14"/>
      <c r="AI81" s="14"/>
      <c r="AJ81" s="14"/>
      <c r="AK81" s="14"/>
      <c r="AL81" s="14"/>
      <c r="AM81" s="14"/>
      <c r="AN81" s="15"/>
      <c r="AO81" s="16" t="s">
        <v>112</v>
      </c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15.75" customHeight="1" x14ac:dyDescent="0.2">
      <c r="A82" s="17"/>
      <c r="B82" s="17"/>
      <c r="C82" s="17"/>
      <c r="D82" s="17"/>
      <c r="E82" s="17"/>
      <c r="F82" s="17"/>
      <c r="G82" s="18"/>
      <c r="H82" s="19"/>
      <c r="I82" s="19"/>
      <c r="J82" s="19"/>
      <c r="K82" s="19"/>
      <c r="L82" s="20"/>
      <c r="M82" s="21" t="s">
        <v>113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/>
      <c r="Z82" s="13" t="s">
        <v>92</v>
      </c>
      <c r="AA82" s="14"/>
      <c r="AB82" s="14"/>
      <c r="AC82" s="14"/>
      <c r="AD82" s="15"/>
      <c r="AE82" s="13" t="s">
        <v>93</v>
      </c>
      <c r="AF82" s="14"/>
      <c r="AG82" s="14"/>
      <c r="AH82" s="14"/>
      <c r="AI82" s="14"/>
      <c r="AJ82" s="14"/>
      <c r="AK82" s="14"/>
      <c r="AL82" s="14"/>
      <c r="AM82" s="14"/>
      <c r="AN82" s="15"/>
      <c r="AO82" s="16">
        <v>20</v>
      </c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s="6" customFormat="1" ht="12.75" customHeight="1" x14ac:dyDescent="0.2">
      <c r="A83" s="24">
        <v>4</v>
      </c>
      <c r="B83" s="24"/>
      <c r="C83" s="24"/>
      <c r="D83" s="24"/>
      <c r="E83" s="24"/>
      <c r="F83" s="24"/>
      <c r="G83" s="10" t="s">
        <v>94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2"/>
    </row>
    <row r="84" spans="1:55" ht="25.5" customHeight="1" x14ac:dyDescent="0.2">
      <c r="A84" s="17"/>
      <c r="B84" s="17"/>
      <c r="C84" s="17"/>
      <c r="D84" s="17"/>
      <c r="E84" s="17"/>
      <c r="F84" s="17"/>
      <c r="G84" s="18"/>
      <c r="H84" s="19"/>
      <c r="I84" s="19"/>
      <c r="J84" s="19"/>
      <c r="K84" s="19"/>
      <c r="L84" s="20"/>
      <c r="M84" s="21" t="s">
        <v>114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/>
      <c r="Z84" s="13" t="s">
        <v>95</v>
      </c>
      <c r="AA84" s="14"/>
      <c r="AB84" s="14"/>
      <c r="AC84" s="14"/>
      <c r="AD84" s="15"/>
      <c r="AE84" s="13" t="s">
        <v>93</v>
      </c>
      <c r="AF84" s="14"/>
      <c r="AG84" s="14"/>
      <c r="AH84" s="14"/>
      <c r="AI84" s="14"/>
      <c r="AJ84" s="14"/>
      <c r="AK84" s="14"/>
      <c r="AL84" s="14"/>
      <c r="AM84" s="14"/>
      <c r="AN84" s="15"/>
      <c r="AO84" s="16">
        <v>100</v>
      </c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6.25" customHeight="1" x14ac:dyDescent="0.2">
      <c r="A85" s="17"/>
      <c r="B85" s="17"/>
      <c r="C85" s="17"/>
      <c r="D85" s="17"/>
      <c r="E85" s="17"/>
      <c r="F85" s="17"/>
      <c r="G85" s="18"/>
      <c r="H85" s="19"/>
      <c r="I85" s="19"/>
      <c r="J85" s="19"/>
      <c r="K85" s="19"/>
      <c r="L85" s="20"/>
      <c r="M85" s="21" t="s">
        <v>115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  <c r="Z85" s="13" t="s">
        <v>95</v>
      </c>
      <c r="AA85" s="14"/>
      <c r="AB85" s="14"/>
      <c r="AC85" s="14"/>
      <c r="AD85" s="15"/>
      <c r="AE85" s="13" t="s">
        <v>93</v>
      </c>
      <c r="AF85" s="14"/>
      <c r="AG85" s="14"/>
      <c r="AH85" s="14"/>
      <c r="AI85" s="14"/>
      <c r="AJ85" s="14"/>
      <c r="AK85" s="14"/>
      <c r="AL85" s="14"/>
      <c r="AM85" s="14"/>
      <c r="AN85" s="15"/>
      <c r="AO85" s="16">
        <v>100</v>
      </c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7.75" customHeight="1" x14ac:dyDescent="0.2">
      <c r="A86" s="17"/>
      <c r="B86" s="17"/>
      <c r="C86" s="17"/>
      <c r="D86" s="17"/>
      <c r="E86" s="17"/>
      <c r="F86" s="17"/>
      <c r="G86" s="18"/>
      <c r="H86" s="19"/>
      <c r="I86" s="19"/>
      <c r="J86" s="19"/>
      <c r="K86" s="19"/>
      <c r="L86" s="20"/>
      <c r="M86" s="21" t="s">
        <v>116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/>
      <c r="Z86" s="13" t="s">
        <v>95</v>
      </c>
      <c r="AA86" s="14"/>
      <c r="AB86" s="14"/>
      <c r="AC86" s="14"/>
      <c r="AD86" s="15"/>
      <c r="AE86" s="13" t="s">
        <v>93</v>
      </c>
      <c r="AF86" s="14"/>
      <c r="AG86" s="14"/>
      <c r="AH86" s="14"/>
      <c r="AI86" s="14"/>
      <c r="AJ86" s="14"/>
      <c r="AK86" s="14"/>
      <c r="AL86" s="14"/>
      <c r="AM86" s="14"/>
      <c r="AN86" s="15"/>
      <c r="AO86" s="16">
        <v>11</v>
      </c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s="6" customFormat="1" ht="15" customHeight="1" x14ac:dyDescent="0.2">
      <c r="A87" s="24"/>
      <c r="B87" s="24"/>
      <c r="C87" s="24"/>
      <c r="D87" s="24"/>
      <c r="E87" s="24"/>
      <c r="F87" s="24"/>
      <c r="G87" s="27" t="s">
        <v>86</v>
      </c>
      <c r="H87" s="28"/>
      <c r="I87" s="28"/>
      <c r="J87" s="28"/>
      <c r="K87" s="28"/>
      <c r="L87" s="29"/>
      <c r="M87" s="30" t="s">
        <v>81</v>
      </c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7"/>
    </row>
    <row r="88" spans="1:55" s="6" customFormat="1" ht="12.75" customHeight="1" x14ac:dyDescent="0.2">
      <c r="A88" s="24">
        <v>1</v>
      </c>
      <c r="B88" s="24"/>
      <c r="C88" s="24"/>
      <c r="D88" s="24"/>
      <c r="E88" s="24"/>
      <c r="F88" s="24"/>
      <c r="G88" s="10" t="s">
        <v>87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2"/>
    </row>
    <row r="89" spans="1:55" ht="12.75" customHeight="1" x14ac:dyDescent="0.2">
      <c r="A89" s="17"/>
      <c r="B89" s="17"/>
      <c r="C89" s="17"/>
      <c r="D89" s="17"/>
      <c r="E89" s="17"/>
      <c r="F89" s="17"/>
      <c r="G89" s="18"/>
      <c r="H89" s="19"/>
      <c r="I89" s="19"/>
      <c r="J89" s="19"/>
      <c r="K89" s="19"/>
      <c r="L89" s="20"/>
      <c r="M89" s="21" t="s">
        <v>96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/>
      <c r="Z89" s="13" t="s">
        <v>92</v>
      </c>
      <c r="AA89" s="14"/>
      <c r="AB89" s="14"/>
      <c r="AC89" s="14"/>
      <c r="AD89" s="15"/>
      <c r="AE89" s="13" t="s">
        <v>93</v>
      </c>
      <c r="AF89" s="14"/>
      <c r="AG89" s="14"/>
      <c r="AH89" s="14"/>
      <c r="AI89" s="14"/>
      <c r="AJ89" s="14"/>
      <c r="AK89" s="14"/>
      <c r="AL89" s="14"/>
      <c r="AM89" s="14"/>
      <c r="AN89" s="15"/>
      <c r="AO89" s="26">
        <f>AS44</f>
        <v>42288.994830000003</v>
      </c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</row>
    <row r="90" spans="1:55" s="6" customFormat="1" ht="12.75" customHeight="1" x14ac:dyDescent="0.2">
      <c r="A90" s="24">
        <v>2</v>
      </c>
      <c r="B90" s="24"/>
      <c r="C90" s="24"/>
      <c r="D90" s="24"/>
      <c r="E90" s="24"/>
      <c r="F90" s="24"/>
      <c r="G90" s="10" t="s">
        <v>90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2"/>
    </row>
    <row r="91" spans="1:55" ht="15" customHeight="1" x14ac:dyDescent="0.2">
      <c r="A91" s="17"/>
      <c r="B91" s="17"/>
      <c r="C91" s="17"/>
      <c r="D91" s="17"/>
      <c r="E91" s="17"/>
      <c r="F91" s="17"/>
      <c r="G91" s="18"/>
      <c r="H91" s="19"/>
      <c r="I91" s="19"/>
      <c r="J91" s="19"/>
      <c r="K91" s="19"/>
      <c r="L91" s="20"/>
      <c r="M91" s="21" t="s">
        <v>117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/>
      <c r="Z91" s="13" t="s">
        <v>100</v>
      </c>
      <c r="AA91" s="14"/>
      <c r="AB91" s="14"/>
      <c r="AC91" s="14"/>
      <c r="AD91" s="15"/>
      <c r="AE91" s="13" t="s">
        <v>89</v>
      </c>
      <c r="AF91" s="14"/>
      <c r="AG91" s="14"/>
      <c r="AH91" s="14"/>
      <c r="AI91" s="14"/>
      <c r="AJ91" s="14"/>
      <c r="AK91" s="14"/>
      <c r="AL91" s="14"/>
      <c r="AM91" s="14"/>
      <c r="AN91" s="15"/>
      <c r="AO91" s="16" t="s">
        <v>118</v>
      </c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5.5" customHeight="1" x14ac:dyDescent="0.2">
      <c r="A92" s="17"/>
      <c r="B92" s="17"/>
      <c r="C92" s="17"/>
      <c r="D92" s="17"/>
      <c r="E92" s="17"/>
      <c r="F92" s="17"/>
      <c r="G92" s="18"/>
      <c r="H92" s="19"/>
      <c r="I92" s="19"/>
      <c r="J92" s="19"/>
      <c r="K92" s="19"/>
      <c r="L92" s="20"/>
      <c r="M92" s="21" t="s">
        <v>119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/>
      <c r="Z92" s="13" t="s">
        <v>88</v>
      </c>
      <c r="AA92" s="14"/>
      <c r="AB92" s="14"/>
      <c r="AC92" s="14"/>
      <c r="AD92" s="15"/>
      <c r="AE92" s="13" t="s">
        <v>89</v>
      </c>
      <c r="AF92" s="14"/>
      <c r="AG92" s="14"/>
      <c r="AH92" s="14"/>
      <c r="AI92" s="14"/>
      <c r="AJ92" s="14"/>
      <c r="AK92" s="14"/>
      <c r="AL92" s="14"/>
      <c r="AM92" s="14"/>
      <c r="AN92" s="15"/>
      <c r="AO92" s="16" t="s">
        <v>120</v>
      </c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15.75" customHeight="1" x14ac:dyDescent="0.2">
      <c r="A93" s="17"/>
      <c r="B93" s="17"/>
      <c r="C93" s="17"/>
      <c r="D93" s="17"/>
      <c r="E93" s="17"/>
      <c r="F93" s="17"/>
      <c r="G93" s="18"/>
      <c r="H93" s="19"/>
      <c r="I93" s="19"/>
      <c r="J93" s="19"/>
      <c r="K93" s="19"/>
      <c r="L93" s="20"/>
      <c r="M93" s="21" t="s">
        <v>121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/>
      <c r="Z93" s="13" t="s">
        <v>122</v>
      </c>
      <c r="AA93" s="14"/>
      <c r="AB93" s="14"/>
      <c r="AC93" s="14"/>
      <c r="AD93" s="15"/>
      <c r="AE93" s="13" t="s">
        <v>89</v>
      </c>
      <c r="AF93" s="14"/>
      <c r="AG93" s="14"/>
      <c r="AH93" s="14"/>
      <c r="AI93" s="14"/>
      <c r="AJ93" s="14"/>
      <c r="AK93" s="14"/>
      <c r="AL93" s="14"/>
      <c r="AM93" s="14"/>
      <c r="AN93" s="15"/>
      <c r="AO93" s="16" t="s">
        <v>123</v>
      </c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14.25" customHeight="1" x14ac:dyDescent="0.2">
      <c r="A94" s="17"/>
      <c r="B94" s="17"/>
      <c r="C94" s="17"/>
      <c r="D94" s="17"/>
      <c r="E94" s="17"/>
      <c r="F94" s="17"/>
      <c r="G94" s="18"/>
      <c r="H94" s="19"/>
      <c r="I94" s="19"/>
      <c r="J94" s="19"/>
      <c r="K94" s="19"/>
      <c r="L94" s="20"/>
      <c r="M94" s="21" t="s">
        <v>124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/>
      <c r="Z94" s="13" t="s">
        <v>122</v>
      </c>
      <c r="AA94" s="14"/>
      <c r="AB94" s="14"/>
      <c r="AC94" s="14"/>
      <c r="AD94" s="15"/>
      <c r="AE94" s="13" t="s">
        <v>89</v>
      </c>
      <c r="AF94" s="14"/>
      <c r="AG94" s="14"/>
      <c r="AH94" s="14"/>
      <c r="AI94" s="14"/>
      <c r="AJ94" s="14"/>
      <c r="AK94" s="14"/>
      <c r="AL94" s="14"/>
      <c r="AM94" s="14"/>
      <c r="AN94" s="15"/>
      <c r="AO94" s="16" t="s">
        <v>125</v>
      </c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15.75" customHeight="1" x14ac:dyDescent="0.2">
      <c r="A95" s="17"/>
      <c r="B95" s="17"/>
      <c r="C95" s="17"/>
      <c r="D95" s="17"/>
      <c r="E95" s="17"/>
      <c r="F95" s="17"/>
      <c r="G95" s="18"/>
      <c r="H95" s="19"/>
      <c r="I95" s="19"/>
      <c r="J95" s="19"/>
      <c r="K95" s="19"/>
      <c r="L95" s="20"/>
      <c r="M95" s="21" t="s">
        <v>126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3"/>
      <c r="Z95" s="13" t="s">
        <v>103</v>
      </c>
      <c r="AA95" s="14"/>
      <c r="AB95" s="14"/>
      <c r="AC95" s="14"/>
      <c r="AD95" s="15"/>
      <c r="AE95" s="13" t="s">
        <v>89</v>
      </c>
      <c r="AF95" s="14"/>
      <c r="AG95" s="14"/>
      <c r="AH95" s="14"/>
      <c r="AI95" s="14"/>
      <c r="AJ95" s="14"/>
      <c r="AK95" s="14"/>
      <c r="AL95" s="14"/>
      <c r="AM95" s="14"/>
      <c r="AN95" s="15"/>
      <c r="AO95" s="16">
        <v>14</v>
      </c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15" customHeight="1" x14ac:dyDescent="0.2">
      <c r="A96" s="17"/>
      <c r="B96" s="17"/>
      <c r="C96" s="17"/>
      <c r="D96" s="17"/>
      <c r="E96" s="17"/>
      <c r="F96" s="17"/>
      <c r="G96" s="18"/>
      <c r="H96" s="19"/>
      <c r="I96" s="19"/>
      <c r="J96" s="19"/>
      <c r="K96" s="19"/>
      <c r="L96" s="20"/>
      <c r="M96" s="21" t="s">
        <v>127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/>
      <c r="Z96" s="13" t="s">
        <v>103</v>
      </c>
      <c r="AA96" s="14"/>
      <c r="AB96" s="14"/>
      <c r="AC96" s="14"/>
      <c r="AD96" s="15"/>
      <c r="AE96" s="13" t="s">
        <v>89</v>
      </c>
      <c r="AF96" s="14"/>
      <c r="AG96" s="14"/>
      <c r="AH96" s="14"/>
      <c r="AI96" s="14"/>
      <c r="AJ96" s="14"/>
      <c r="AK96" s="14"/>
      <c r="AL96" s="14"/>
      <c r="AM96" s="14"/>
      <c r="AN96" s="15"/>
      <c r="AO96" s="16">
        <v>10</v>
      </c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13.5" customHeight="1" x14ac:dyDescent="0.2">
      <c r="A97" s="17"/>
      <c r="B97" s="17"/>
      <c r="C97" s="17"/>
      <c r="D97" s="17"/>
      <c r="E97" s="17"/>
      <c r="F97" s="17"/>
      <c r="G97" s="18"/>
      <c r="H97" s="19"/>
      <c r="I97" s="19"/>
      <c r="J97" s="19"/>
      <c r="K97" s="19"/>
      <c r="L97" s="20"/>
      <c r="M97" s="21" t="s">
        <v>128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/>
      <c r="Z97" s="13" t="s">
        <v>103</v>
      </c>
      <c r="AA97" s="14"/>
      <c r="AB97" s="14"/>
      <c r="AC97" s="14"/>
      <c r="AD97" s="15"/>
      <c r="AE97" s="13" t="s">
        <v>89</v>
      </c>
      <c r="AF97" s="14"/>
      <c r="AG97" s="14"/>
      <c r="AH97" s="14"/>
      <c r="AI97" s="14"/>
      <c r="AJ97" s="14"/>
      <c r="AK97" s="14"/>
      <c r="AL97" s="14"/>
      <c r="AM97" s="14"/>
      <c r="AN97" s="15"/>
      <c r="AO97" s="16">
        <v>17</v>
      </c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12.75" customHeight="1" x14ac:dyDescent="0.2">
      <c r="A98" s="17"/>
      <c r="B98" s="17"/>
      <c r="C98" s="17"/>
      <c r="D98" s="17"/>
      <c r="E98" s="17"/>
      <c r="F98" s="17"/>
      <c r="G98" s="18"/>
      <c r="H98" s="19"/>
      <c r="I98" s="19"/>
      <c r="J98" s="19"/>
      <c r="K98" s="19"/>
      <c r="L98" s="20"/>
      <c r="M98" s="21" t="s">
        <v>129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3"/>
      <c r="Z98" s="13" t="s">
        <v>103</v>
      </c>
      <c r="AA98" s="14"/>
      <c r="AB98" s="14"/>
      <c r="AC98" s="14"/>
      <c r="AD98" s="15"/>
      <c r="AE98" s="13" t="s">
        <v>89</v>
      </c>
      <c r="AF98" s="14"/>
      <c r="AG98" s="14"/>
      <c r="AH98" s="14"/>
      <c r="AI98" s="14"/>
      <c r="AJ98" s="14"/>
      <c r="AK98" s="14"/>
      <c r="AL98" s="14"/>
      <c r="AM98" s="14"/>
      <c r="AN98" s="15"/>
      <c r="AO98" s="16">
        <v>750</v>
      </c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s="6" customFormat="1" ht="12.75" customHeight="1" x14ac:dyDescent="0.2">
      <c r="A99" s="24">
        <v>3</v>
      </c>
      <c r="B99" s="24"/>
      <c r="C99" s="24"/>
      <c r="D99" s="24"/>
      <c r="E99" s="24"/>
      <c r="F99" s="24"/>
      <c r="G99" s="10" t="s">
        <v>91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2"/>
    </row>
    <row r="100" spans="1:55" ht="14.25" customHeight="1" x14ac:dyDescent="0.2">
      <c r="A100" s="17"/>
      <c r="B100" s="17"/>
      <c r="C100" s="17"/>
      <c r="D100" s="17"/>
      <c r="E100" s="17"/>
      <c r="F100" s="17"/>
      <c r="G100" s="18"/>
      <c r="H100" s="19"/>
      <c r="I100" s="19"/>
      <c r="J100" s="19"/>
      <c r="K100" s="19"/>
      <c r="L100" s="20"/>
      <c r="M100" s="21" t="s">
        <v>130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/>
      <c r="Z100" s="13" t="s">
        <v>92</v>
      </c>
      <c r="AA100" s="14"/>
      <c r="AB100" s="14"/>
      <c r="AC100" s="14"/>
      <c r="AD100" s="15"/>
      <c r="AE100" s="13" t="s">
        <v>93</v>
      </c>
      <c r="AF100" s="14"/>
      <c r="AG100" s="14"/>
      <c r="AH100" s="14"/>
      <c r="AI100" s="14"/>
      <c r="AJ100" s="14"/>
      <c r="AK100" s="14"/>
      <c r="AL100" s="14"/>
      <c r="AM100" s="14"/>
      <c r="AN100" s="15"/>
      <c r="AO100" s="16">
        <v>4167.3580000000002</v>
      </c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s="6" customFormat="1" ht="12.75" customHeight="1" x14ac:dyDescent="0.2">
      <c r="A101" s="24">
        <v>4</v>
      </c>
      <c r="B101" s="24"/>
      <c r="C101" s="24"/>
      <c r="D101" s="24"/>
      <c r="E101" s="24"/>
      <c r="F101" s="24"/>
      <c r="G101" s="10" t="s">
        <v>94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2"/>
    </row>
    <row r="102" spans="1:55" ht="26.25" customHeight="1" x14ac:dyDescent="0.2">
      <c r="A102" s="17"/>
      <c r="B102" s="17"/>
      <c r="C102" s="17"/>
      <c r="D102" s="17"/>
      <c r="E102" s="17"/>
      <c r="F102" s="17"/>
      <c r="G102" s="18"/>
      <c r="H102" s="19"/>
      <c r="I102" s="19"/>
      <c r="J102" s="19"/>
      <c r="K102" s="19"/>
      <c r="L102" s="20"/>
      <c r="M102" s="21" t="s">
        <v>131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3"/>
      <c r="Z102" s="13" t="s">
        <v>95</v>
      </c>
      <c r="AA102" s="14"/>
      <c r="AB102" s="14"/>
      <c r="AC102" s="14"/>
      <c r="AD102" s="15"/>
      <c r="AE102" s="13" t="s">
        <v>93</v>
      </c>
      <c r="AF102" s="14"/>
      <c r="AG102" s="14"/>
      <c r="AH102" s="14"/>
      <c r="AI102" s="14"/>
      <c r="AJ102" s="14"/>
      <c r="AK102" s="14"/>
      <c r="AL102" s="14"/>
      <c r="AM102" s="14"/>
      <c r="AN102" s="15"/>
      <c r="AO102" s="16">
        <v>39</v>
      </c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ht="25.5" customHeight="1" x14ac:dyDescent="0.2">
      <c r="A103" s="17"/>
      <c r="B103" s="17"/>
      <c r="C103" s="17"/>
      <c r="D103" s="17"/>
      <c r="E103" s="17"/>
      <c r="F103" s="17"/>
      <c r="G103" s="18"/>
      <c r="H103" s="19"/>
      <c r="I103" s="19"/>
      <c r="J103" s="19"/>
      <c r="K103" s="19"/>
      <c r="L103" s="20"/>
      <c r="M103" s="21" t="s">
        <v>132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/>
      <c r="Z103" s="13" t="s">
        <v>95</v>
      </c>
      <c r="AA103" s="14"/>
      <c r="AB103" s="14"/>
      <c r="AC103" s="14"/>
      <c r="AD103" s="15"/>
      <c r="AE103" s="13" t="s">
        <v>93</v>
      </c>
      <c r="AF103" s="14"/>
      <c r="AG103" s="14"/>
      <c r="AH103" s="14"/>
      <c r="AI103" s="14"/>
      <c r="AJ103" s="14"/>
      <c r="AK103" s="14"/>
      <c r="AL103" s="14"/>
      <c r="AM103" s="14"/>
      <c r="AN103" s="15"/>
      <c r="AO103" s="16">
        <v>41</v>
      </c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ht="27.75" customHeight="1" x14ac:dyDescent="0.2">
      <c r="A104" s="17"/>
      <c r="B104" s="17"/>
      <c r="C104" s="17"/>
      <c r="D104" s="17"/>
      <c r="E104" s="17"/>
      <c r="F104" s="17"/>
      <c r="G104" s="18"/>
      <c r="H104" s="19"/>
      <c r="I104" s="19"/>
      <c r="J104" s="19"/>
      <c r="K104" s="19"/>
      <c r="L104" s="20"/>
      <c r="M104" s="21" t="s">
        <v>133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/>
      <c r="Z104" s="13" t="s">
        <v>95</v>
      </c>
      <c r="AA104" s="14"/>
      <c r="AB104" s="14"/>
      <c r="AC104" s="14"/>
      <c r="AD104" s="15"/>
      <c r="AE104" s="13" t="s">
        <v>93</v>
      </c>
      <c r="AF104" s="14"/>
      <c r="AG104" s="14"/>
      <c r="AH104" s="14"/>
      <c r="AI104" s="14"/>
      <c r="AJ104" s="14"/>
      <c r="AK104" s="14"/>
      <c r="AL104" s="14"/>
      <c r="AM104" s="14"/>
      <c r="AN104" s="15"/>
      <c r="AO104" s="16">
        <v>45</v>
      </c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26.25" customHeight="1" x14ac:dyDescent="0.2">
      <c r="A105" s="17"/>
      <c r="B105" s="17"/>
      <c r="C105" s="17"/>
      <c r="D105" s="17"/>
      <c r="E105" s="17"/>
      <c r="F105" s="17"/>
      <c r="G105" s="18"/>
      <c r="H105" s="19"/>
      <c r="I105" s="19"/>
      <c r="J105" s="19"/>
      <c r="K105" s="19"/>
      <c r="L105" s="20"/>
      <c r="M105" s="21" t="s">
        <v>134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/>
      <c r="Z105" s="13" t="s">
        <v>95</v>
      </c>
      <c r="AA105" s="14"/>
      <c r="AB105" s="14"/>
      <c r="AC105" s="14"/>
      <c r="AD105" s="15"/>
      <c r="AE105" s="13" t="s">
        <v>93</v>
      </c>
      <c r="AF105" s="14"/>
      <c r="AG105" s="14"/>
      <c r="AH105" s="14"/>
      <c r="AI105" s="14"/>
      <c r="AJ105" s="14"/>
      <c r="AK105" s="14"/>
      <c r="AL105" s="14"/>
      <c r="AM105" s="14"/>
      <c r="AN105" s="15"/>
      <c r="AO105" s="16">
        <v>32</v>
      </c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ht="26.25" customHeight="1" x14ac:dyDescent="0.2">
      <c r="A106" s="17"/>
      <c r="B106" s="17"/>
      <c r="C106" s="17"/>
      <c r="D106" s="17"/>
      <c r="E106" s="17"/>
      <c r="F106" s="17"/>
      <c r="G106" s="18"/>
      <c r="H106" s="19"/>
      <c r="I106" s="19"/>
      <c r="J106" s="19"/>
      <c r="K106" s="19"/>
      <c r="L106" s="20"/>
      <c r="M106" s="21" t="s">
        <v>135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/>
      <c r="Z106" s="13" t="s">
        <v>95</v>
      </c>
      <c r="AA106" s="14"/>
      <c r="AB106" s="14"/>
      <c r="AC106" s="14"/>
      <c r="AD106" s="15"/>
      <c r="AE106" s="13" t="s">
        <v>93</v>
      </c>
      <c r="AF106" s="14"/>
      <c r="AG106" s="14"/>
      <c r="AH106" s="14"/>
      <c r="AI106" s="14"/>
      <c r="AJ106" s="14"/>
      <c r="AK106" s="14"/>
      <c r="AL106" s="14"/>
      <c r="AM106" s="14"/>
      <c r="AN106" s="15"/>
      <c r="AO106" s="16">
        <v>200</v>
      </c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s="6" customFormat="1" ht="17.25" customHeight="1" x14ac:dyDescent="0.2">
      <c r="A107" s="24"/>
      <c r="B107" s="24"/>
      <c r="C107" s="24"/>
      <c r="D107" s="24"/>
      <c r="E107" s="24"/>
      <c r="F107" s="24"/>
      <c r="G107" s="27" t="s">
        <v>86</v>
      </c>
      <c r="H107" s="28"/>
      <c r="I107" s="28"/>
      <c r="J107" s="28"/>
      <c r="K107" s="28"/>
      <c r="L107" s="29"/>
      <c r="M107" s="30" t="s">
        <v>79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2"/>
      <c r="Z107" s="33" t="s">
        <v>77</v>
      </c>
      <c r="AA107" s="34"/>
      <c r="AB107" s="34"/>
      <c r="AC107" s="34"/>
      <c r="AD107" s="35"/>
      <c r="AE107" s="33" t="s">
        <v>77</v>
      </c>
      <c r="AF107" s="34"/>
      <c r="AG107" s="34"/>
      <c r="AH107" s="34"/>
      <c r="AI107" s="34"/>
      <c r="AJ107" s="34"/>
      <c r="AK107" s="34"/>
      <c r="AL107" s="34"/>
      <c r="AM107" s="34"/>
      <c r="AN107" s="3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</row>
    <row r="108" spans="1:55" s="6" customFormat="1" ht="12.75" customHeight="1" x14ac:dyDescent="0.2">
      <c r="A108" s="24">
        <v>1</v>
      </c>
      <c r="B108" s="24"/>
      <c r="C108" s="24"/>
      <c r="D108" s="24"/>
      <c r="E108" s="24"/>
      <c r="F108" s="24"/>
      <c r="G108" s="10" t="s">
        <v>87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/>
    </row>
    <row r="109" spans="1:55" ht="12.75" customHeight="1" x14ac:dyDescent="0.2">
      <c r="A109" s="17"/>
      <c r="B109" s="17"/>
      <c r="C109" s="17"/>
      <c r="D109" s="17"/>
      <c r="E109" s="17"/>
      <c r="F109" s="17"/>
      <c r="G109" s="18"/>
      <c r="H109" s="19"/>
      <c r="I109" s="19"/>
      <c r="J109" s="19"/>
      <c r="K109" s="19"/>
      <c r="L109" s="20"/>
      <c r="M109" s="21" t="s">
        <v>96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/>
      <c r="Z109" s="13" t="s">
        <v>92</v>
      </c>
      <c r="AA109" s="14"/>
      <c r="AB109" s="14"/>
      <c r="AC109" s="14"/>
      <c r="AD109" s="15"/>
      <c r="AE109" s="13" t="s">
        <v>97</v>
      </c>
      <c r="AF109" s="14"/>
      <c r="AG109" s="14"/>
      <c r="AH109" s="14"/>
      <c r="AI109" s="14"/>
      <c r="AJ109" s="14"/>
      <c r="AK109" s="14"/>
      <c r="AL109" s="14"/>
      <c r="AM109" s="14"/>
      <c r="AN109" s="15"/>
      <c r="AO109" s="26">
        <f>AS42</f>
        <v>1341</v>
      </c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</row>
    <row r="110" spans="1:55" ht="14.25" customHeight="1" x14ac:dyDescent="0.2">
      <c r="A110" s="17"/>
      <c r="B110" s="17"/>
      <c r="C110" s="17"/>
      <c r="D110" s="17"/>
      <c r="E110" s="17"/>
      <c r="F110" s="17"/>
      <c r="G110" s="18"/>
      <c r="H110" s="19"/>
      <c r="I110" s="19"/>
      <c r="J110" s="19"/>
      <c r="K110" s="19"/>
      <c r="L110" s="20"/>
      <c r="M110" s="21" t="s">
        <v>136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/>
      <c r="Z110" s="13" t="s">
        <v>137</v>
      </c>
      <c r="AA110" s="14"/>
      <c r="AB110" s="14"/>
      <c r="AC110" s="14"/>
      <c r="AD110" s="15"/>
      <c r="AE110" s="13" t="s">
        <v>89</v>
      </c>
      <c r="AF110" s="14"/>
      <c r="AG110" s="14"/>
      <c r="AH110" s="14"/>
      <c r="AI110" s="14"/>
      <c r="AJ110" s="14"/>
      <c r="AK110" s="14"/>
      <c r="AL110" s="14"/>
      <c r="AM110" s="14"/>
      <c r="AN110" s="15"/>
      <c r="AO110" s="16" t="s">
        <v>138</v>
      </c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ht="12.75" customHeight="1" x14ac:dyDescent="0.2">
      <c r="A111" s="17"/>
      <c r="B111" s="17"/>
      <c r="C111" s="17"/>
      <c r="D111" s="17"/>
      <c r="E111" s="17"/>
      <c r="F111" s="17"/>
      <c r="G111" s="18"/>
      <c r="H111" s="19"/>
      <c r="I111" s="19"/>
      <c r="J111" s="19"/>
      <c r="K111" s="19"/>
      <c r="L111" s="20"/>
      <c r="M111" s="21" t="s">
        <v>139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/>
      <c r="Z111" s="13" t="s">
        <v>95</v>
      </c>
      <c r="AA111" s="14"/>
      <c r="AB111" s="14"/>
      <c r="AC111" s="14"/>
      <c r="AD111" s="15"/>
      <c r="AE111" s="13" t="s">
        <v>89</v>
      </c>
      <c r="AF111" s="14"/>
      <c r="AG111" s="14"/>
      <c r="AH111" s="14"/>
      <c r="AI111" s="14"/>
      <c r="AJ111" s="14"/>
      <c r="AK111" s="14"/>
      <c r="AL111" s="14"/>
      <c r="AM111" s="14"/>
      <c r="AN111" s="15"/>
      <c r="AO111" s="16">
        <v>90</v>
      </c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s="6" customFormat="1" ht="12.75" customHeight="1" x14ac:dyDescent="0.2">
      <c r="A112" s="24">
        <v>2</v>
      </c>
      <c r="B112" s="24"/>
      <c r="C112" s="24"/>
      <c r="D112" s="24"/>
      <c r="E112" s="24"/>
      <c r="F112" s="24"/>
      <c r="G112" s="10" t="s">
        <v>90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2"/>
    </row>
    <row r="113" spans="1:65" ht="13.5" customHeight="1" x14ac:dyDescent="0.2">
      <c r="A113" s="17"/>
      <c r="B113" s="17"/>
      <c r="C113" s="17"/>
      <c r="D113" s="17"/>
      <c r="E113" s="17"/>
      <c r="F113" s="17"/>
      <c r="G113" s="18"/>
      <c r="H113" s="19"/>
      <c r="I113" s="19"/>
      <c r="J113" s="19"/>
      <c r="K113" s="19"/>
      <c r="L113" s="20"/>
      <c r="M113" s="21" t="s">
        <v>140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/>
      <c r="Z113" s="13" t="s">
        <v>103</v>
      </c>
      <c r="AA113" s="14"/>
      <c r="AB113" s="14"/>
      <c r="AC113" s="14"/>
      <c r="AD113" s="15"/>
      <c r="AE113" s="13" t="s">
        <v>89</v>
      </c>
      <c r="AF113" s="14"/>
      <c r="AG113" s="14"/>
      <c r="AH113" s="14"/>
      <c r="AI113" s="14"/>
      <c r="AJ113" s="14"/>
      <c r="AK113" s="14"/>
      <c r="AL113" s="14"/>
      <c r="AM113" s="14"/>
      <c r="AN113" s="15"/>
      <c r="AO113" s="16">
        <v>28</v>
      </c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1:65" ht="13.5" customHeight="1" x14ac:dyDescent="0.2">
      <c r="A114" s="17"/>
      <c r="B114" s="17"/>
      <c r="C114" s="17"/>
      <c r="D114" s="17"/>
      <c r="E114" s="17"/>
      <c r="F114" s="17"/>
      <c r="G114" s="18"/>
      <c r="H114" s="19"/>
      <c r="I114" s="19"/>
      <c r="J114" s="19"/>
      <c r="K114" s="19"/>
      <c r="L114" s="20"/>
      <c r="M114" s="21" t="s">
        <v>141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/>
      <c r="Z114" s="13" t="s">
        <v>103</v>
      </c>
      <c r="AA114" s="14"/>
      <c r="AB114" s="14"/>
      <c r="AC114" s="14"/>
      <c r="AD114" s="15"/>
      <c r="AE114" s="13" t="s">
        <v>89</v>
      </c>
      <c r="AF114" s="14"/>
      <c r="AG114" s="14"/>
      <c r="AH114" s="14"/>
      <c r="AI114" s="14"/>
      <c r="AJ114" s="14"/>
      <c r="AK114" s="14"/>
      <c r="AL114" s="14"/>
      <c r="AM114" s="14"/>
      <c r="AN114" s="15"/>
      <c r="AO114" s="16">
        <v>20</v>
      </c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1:65" ht="26.25" customHeight="1" x14ac:dyDescent="0.2">
      <c r="A115" s="17"/>
      <c r="B115" s="17"/>
      <c r="C115" s="17"/>
      <c r="D115" s="17"/>
      <c r="E115" s="17"/>
      <c r="F115" s="17"/>
      <c r="G115" s="18"/>
      <c r="H115" s="19"/>
      <c r="I115" s="19"/>
      <c r="J115" s="19"/>
      <c r="K115" s="19"/>
      <c r="L115" s="20"/>
      <c r="M115" s="21" t="s">
        <v>142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3"/>
      <c r="Z115" s="13" t="s">
        <v>122</v>
      </c>
      <c r="AA115" s="14"/>
      <c r="AB115" s="14"/>
      <c r="AC115" s="14"/>
      <c r="AD115" s="15"/>
      <c r="AE115" s="13" t="s">
        <v>89</v>
      </c>
      <c r="AF115" s="14"/>
      <c r="AG115" s="14"/>
      <c r="AH115" s="14"/>
      <c r="AI115" s="14"/>
      <c r="AJ115" s="14"/>
      <c r="AK115" s="14"/>
      <c r="AL115" s="14"/>
      <c r="AM115" s="14"/>
      <c r="AN115" s="15"/>
      <c r="AO115" s="16">
        <v>7</v>
      </c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1:65" ht="27.75" customHeight="1" x14ac:dyDescent="0.2">
      <c r="A116" s="17"/>
      <c r="B116" s="17"/>
      <c r="C116" s="17"/>
      <c r="D116" s="17"/>
      <c r="E116" s="17"/>
      <c r="F116" s="17"/>
      <c r="G116" s="18"/>
      <c r="H116" s="19"/>
      <c r="I116" s="19"/>
      <c r="J116" s="19"/>
      <c r="K116" s="19"/>
      <c r="L116" s="20"/>
      <c r="M116" s="21" t="s">
        <v>143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3"/>
      <c r="Z116" s="13" t="s">
        <v>122</v>
      </c>
      <c r="AA116" s="14"/>
      <c r="AB116" s="14"/>
      <c r="AC116" s="14"/>
      <c r="AD116" s="15"/>
      <c r="AE116" s="13" t="s">
        <v>89</v>
      </c>
      <c r="AF116" s="14"/>
      <c r="AG116" s="14"/>
      <c r="AH116" s="14"/>
      <c r="AI116" s="14"/>
      <c r="AJ116" s="14"/>
      <c r="AK116" s="14"/>
      <c r="AL116" s="14"/>
      <c r="AM116" s="14"/>
      <c r="AN116" s="15"/>
      <c r="AO116" s="16">
        <v>7</v>
      </c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1:65" s="6" customFormat="1" ht="12.75" customHeight="1" x14ac:dyDescent="0.2">
      <c r="A117" s="24">
        <v>3</v>
      </c>
      <c r="B117" s="24"/>
      <c r="C117" s="24"/>
      <c r="D117" s="24"/>
      <c r="E117" s="24"/>
      <c r="F117" s="24"/>
      <c r="G117" s="10" t="s">
        <v>91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2"/>
    </row>
    <row r="118" spans="1:65" ht="15" customHeight="1" x14ac:dyDescent="0.2">
      <c r="A118" s="17"/>
      <c r="B118" s="17"/>
      <c r="C118" s="17"/>
      <c r="D118" s="17"/>
      <c r="E118" s="17"/>
      <c r="F118" s="17"/>
      <c r="G118" s="18"/>
      <c r="H118" s="19"/>
      <c r="I118" s="19"/>
      <c r="J118" s="19"/>
      <c r="K118" s="19"/>
      <c r="L118" s="20"/>
      <c r="M118" s="21" t="s">
        <v>144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3"/>
      <c r="Z118" s="13" t="s">
        <v>145</v>
      </c>
      <c r="AA118" s="14"/>
      <c r="AB118" s="14"/>
      <c r="AC118" s="14"/>
      <c r="AD118" s="15"/>
      <c r="AE118" s="13" t="s">
        <v>93</v>
      </c>
      <c r="AF118" s="14"/>
      <c r="AG118" s="14"/>
      <c r="AH118" s="14"/>
      <c r="AI118" s="14"/>
      <c r="AJ118" s="14"/>
      <c r="AK118" s="14"/>
      <c r="AL118" s="14"/>
      <c r="AM118" s="14"/>
      <c r="AN118" s="15"/>
      <c r="AO118" s="16" t="s">
        <v>146</v>
      </c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1:65" ht="14.25" customHeight="1" x14ac:dyDescent="0.2">
      <c r="A119" s="17"/>
      <c r="B119" s="17"/>
      <c r="C119" s="17"/>
      <c r="D119" s="17"/>
      <c r="E119" s="17"/>
      <c r="F119" s="17"/>
      <c r="G119" s="18"/>
      <c r="H119" s="19"/>
      <c r="I119" s="19"/>
      <c r="J119" s="19"/>
      <c r="K119" s="19"/>
      <c r="L119" s="20"/>
      <c r="M119" s="21" t="s">
        <v>147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3"/>
      <c r="Z119" s="13" t="s">
        <v>92</v>
      </c>
      <c r="AA119" s="14"/>
      <c r="AB119" s="14"/>
      <c r="AC119" s="14"/>
      <c r="AD119" s="15"/>
      <c r="AE119" s="13" t="s">
        <v>93</v>
      </c>
      <c r="AF119" s="14"/>
      <c r="AG119" s="14"/>
      <c r="AH119" s="14"/>
      <c r="AI119" s="14"/>
      <c r="AJ119" s="14"/>
      <c r="AK119" s="14"/>
      <c r="AL119" s="14"/>
      <c r="AM119" s="14"/>
      <c r="AN119" s="15"/>
      <c r="AO119" s="16" t="s">
        <v>148</v>
      </c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65" ht="15" customHeight="1" x14ac:dyDescent="0.2">
      <c r="A120" s="17"/>
      <c r="B120" s="17"/>
      <c r="C120" s="17"/>
      <c r="D120" s="17"/>
      <c r="E120" s="17"/>
      <c r="F120" s="17"/>
      <c r="G120" s="18"/>
      <c r="H120" s="19"/>
      <c r="I120" s="19"/>
      <c r="J120" s="19"/>
      <c r="K120" s="19"/>
      <c r="L120" s="20"/>
      <c r="M120" s="21" t="s">
        <v>149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3"/>
      <c r="Z120" s="13" t="s">
        <v>92</v>
      </c>
      <c r="AA120" s="14"/>
      <c r="AB120" s="14"/>
      <c r="AC120" s="14"/>
      <c r="AD120" s="15"/>
      <c r="AE120" s="13" t="s">
        <v>93</v>
      </c>
      <c r="AF120" s="14"/>
      <c r="AG120" s="14"/>
      <c r="AH120" s="14"/>
      <c r="AI120" s="14"/>
      <c r="AJ120" s="14"/>
      <c r="AK120" s="14"/>
      <c r="AL120" s="14"/>
      <c r="AM120" s="14"/>
      <c r="AN120" s="15"/>
      <c r="AO120" s="16" t="s">
        <v>148</v>
      </c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1:65" ht="26.25" customHeight="1" x14ac:dyDescent="0.2">
      <c r="A121" s="17"/>
      <c r="B121" s="17"/>
      <c r="C121" s="17"/>
      <c r="D121" s="17"/>
      <c r="E121" s="17"/>
      <c r="F121" s="17"/>
      <c r="G121" s="18"/>
      <c r="H121" s="19"/>
      <c r="I121" s="19"/>
      <c r="J121" s="19"/>
      <c r="K121" s="19"/>
      <c r="L121" s="20"/>
      <c r="M121" s="21" t="s">
        <v>150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3"/>
      <c r="Z121" s="13" t="s">
        <v>92</v>
      </c>
      <c r="AA121" s="14"/>
      <c r="AB121" s="14"/>
      <c r="AC121" s="14"/>
      <c r="AD121" s="15"/>
      <c r="AE121" s="13" t="s">
        <v>93</v>
      </c>
      <c r="AF121" s="14"/>
      <c r="AG121" s="14"/>
      <c r="AH121" s="14"/>
      <c r="AI121" s="14"/>
      <c r="AJ121" s="14"/>
      <c r="AK121" s="14"/>
      <c r="AL121" s="14"/>
      <c r="AM121" s="14"/>
      <c r="AN121" s="15"/>
      <c r="AO121" s="16" t="s">
        <v>151</v>
      </c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1:65" s="6" customFormat="1" ht="12.75" customHeight="1" x14ac:dyDescent="0.2">
      <c r="A122" s="24">
        <v>4</v>
      </c>
      <c r="B122" s="24"/>
      <c r="C122" s="24"/>
      <c r="D122" s="24"/>
      <c r="E122" s="24"/>
      <c r="F122" s="24"/>
      <c r="G122" s="10" t="s">
        <v>94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2"/>
    </row>
    <row r="123" spans="1:65" ht="15" customHeight="1" x14ac:dyDescent="0.2">
      <c r="A123" s="17"/>
      <c r="B123" s="17"/>
      <c r="C123" s="17"/>
      <c r="D123" s="17"/>
      <c r="E123" s="17"/>
      <c r="F123" s="17"/>
      <c r="G123" s="18"/>
      <c r="H123" s="19"/>
      <c r="I123" s="19"/>
      <c r="J123" s="19"/>
      <c r="K123" s="19"/>
      <c r="L123" s="20"/>
      <c r="M123" s="21" t="s">
        <v>152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3"/>
      <c r="Z123" s="13" t="s">
        <v>95</v>
      </c>
      <c r="AA123" s="14"/>
      <c r="AB123" s="14"/>
      <c r="AC123" s="14"/>
      <c r="AD123" s="15"/>
      <c r="AE123" s="13" t="s">
        <v>93</v>
      </c>
      <c r="AF123" s="14"/>
      <c r="AG123" s="14"/>
      <c r="AH123" s="14"/>
      <c r="AI123" s="14"/>
      <c r="AJ123" s="14"/>
      <c r="AK123" s="14"/>
      <c r="AL123" s="14"/>
      <c r="AM123" s="14"/>
      <c r="AN123" s="15"/>
      <c r="AO123" s="16">
        <v>90</v>
      </c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65" ht="26.25" customHeight="1" x14ac:dyDescent="0.2">
      <c r="A124" s="17"/>
      <c r="B124" s="17"/>
      <c r="C124" s="17"/>
      <c r="D124" s="17"/>
      <c r="E124" s="17"/>
      <c r="F124" s="17"/>
      <c r="G124" s="18"/>
      <c r="H124" s="19"/>
      <c r="I124" s="19"/>
      <c r="J124" s="19"/>
      <c r="K124" s="19"/>
      <c r="L124" s="20"/>
      <c r="M124" s="21" t="s">
        <v>153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3"/>
      <c r="Z124" s="13" t="s">
        <v>95</v>
      </c>
      <c r="AA124" s="14"/>
      <c r="AB124" s="14"/>
      <c r="AC124" s="14"/>
      <c r="AD124" s="15"/>
      <c r="AE124" s="13" t="s">
        <v>93</v>
      </c>
      <c r="AF124" s="14"/>
      <c r="AG124" s="14"/>
      <c r="AH124" s="14"/>
      <c r="AI124" s="14"/>
      <c r="AJ124" s="14"/>
      <c r="AK124" s="14"/>
      <c r="AL124" s="14"/>
      <c r="AM124" s="14"/>
      <c r="AN124" s="15"/>
      <c r="AO124" s="16">
        <v>90</v>
      </c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1:65" ht="12.75" customHeight="1" x14ac:dyDescent="0.2">
      <c r="A125" s="17"/>
      <c r="B125" s="17"/>
      <c r="C125" s="17"/>
      <c r="D125" s="17"/>
      <c r="E125" s="17"/>
      <c r="F125" s="17"/>
      <c r="G125" s="18"/>
      <c r="H125" s="19"/>
      <c r="I125" s="19"/>
      <c r="J125" s="19"/>
      <c r="K125" s="19"/>
      <c r="L125" s="20"/>
      <c r="M125" s="21" t="s">
        <v>154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3"/>
      <c r="Z125" s="13" t="s">
        <v>95</v>
      </c>
      <c r="AA125" s="14"/>
      <c r="AB125" s="14"/>
      <c r="AC125" s="14"/>
      <c r="AD125" s="15"/>
      <c r="AE125" s="13" t="s">
        <v>93</v>
      </c>
      <c r="AF125" s="14"/>
      <c r="AG125" s="14"/>
      <c r="AH125" s="14"/>
      <c r="AI125" s="14"/>
      <c r="AJ125" s="14"/>
      <c r="AK125" s="14"/>
      <c r="AL125" s="14"/>
      <c r="AM125" s="14"/>
      <c r="AN125" s="15"/>
      <c r="AO125" s="16">
        <v>100</v>
      </c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7" spans="1:65" s="2" customFormat="1" ht="15.75" customHeight="1" x14ac:dyDescent="0.2">
      <c r="A127" s="80" t="s">
        <v>68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</row>
    <row r="128" spans="1:65" ht="15" customHeight="1" x14ac:dyDescent="0.2">
      <c r="A128" s="52" t="s">
        <v>164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</row>
    <row r="130" spans="1:79" ht="39.950000000000003" customHeight="1" x14ac:dyDescent="0.2">
      <c r="A130" s="62" t="s">
        <v>25</v>
      </c>
      <c r="B130" s="63"/>
      <c r="C130" s="63"/>
      <c r="D130" s="55" t="s">
        <v>24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62" t="s">
        <v>12</v>
      </c>
      <c r="R130" s="63"/>
      <c r="S130" s="63"/>
      <c r="T130" s="64"/>
      <c r="U130" s="55" t="s">
        <v>23</v>
      </c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 t="s">
        <v>35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 t="s">
        <v>36</v>
      </c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 t="s">
        <v>22</v>
      </c>
      <c r="BF130" s="55"/>
      <c r="BG130" s="55"/>
      <c r="BH130" s="55"/>
      <c r="BI130" s="55"/>
      <c r="BJ130" s="55"/>
      <c r="BK130" s="55"/>
      <c r="BL130" s="55"/>
      <c r="BM130" s="55"/>
    </row>
    <row r="131" spans="1:79" ht="33.950000000000003" customHeight="1" x14ac:dyDescent="0.2">
      <c r="A131" s="65"/>
      <c r="B131" s="66"/>
      <c r="C131" s="66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65"/>
      <c r="R131" s="66"/>
      <c r="S131" s="66"/>
      <c r="T131" s="67"/>
      <c r="U131" s="55" t="s">
        <v>18</v>
      </c>
      <c r="V131" s="55"/>
      <c r="W131" s="55"/>
      <c r="X131" s="55"/>
      <c r="Y131" s="55" t="s">
        <v>17</v>
      </c>
      <c r="Z131" s="55"/>
      <c r="AA131" s="55"/>
      <c r="AB131" s="55"/>
      <c r="AC131" s="55" t="s">
        <v>16</v>
      </c>
      <c r="AD131" s="55"/>
      <c r="AE131" s="55"/>
      <c r="AF131" s="55"/>
      <c r="AG131" s="55" t="s">
        <v>18</v>
      </c>
      <c r="AH131" s="55"/>
      <c r="AI131" s="55"/>
      <c r="AJ131" s="55"/>
      <c r="AK131" s="55" t="s">
        <v>17</v>
      </c>
      <c r="AL131" s="55"/>
      <c r="AM131" s="55"/>
      <c r="AN131" s="55"/>
      <c r="AO131" s="55" t="s">
        <v>16</v>
      </c>
      <c r="AP131" s="55"/>
      <c r="AQ131" s="55"/>
      <c r="AR131" s="55"/>
      <c r="AS131" s="55" t="s">
        <v>18</v>
      </c>
      <c r="AT131" s="55"/>
      <c r="AU131" s="55"/>
      <c r="AV131" s="55"/>
      <c r="AW131" s="55" t="s">
        <v>17</v>
      </c>
      <c r="AX131" s="55"/>
      <c r="AY131" s="55"/>
      <c r="AZ131" s="55"/>
      <c r="BA131" s="55" t="s">
        <v>16</v>
      </c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79" ht="15" customHeight="1" x14ac:dyDescent="0.2">
      <c r="A132" s="59">
        <v>1</v>
      </c>
      <c r="B132" s="60"/>
      <c r="C132" s="60"/>
      <c r="D132" s="55">
        <v>2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9">
        <v>3</v>
      </c>
      <c r="R132" s="60"/>
      <c r="S132" s="60"/>
      <c r="T132" s="61"/>
      <c r="U132" s="55">
        <v>4</v>
      </c>
      <c r="V132" s="55"/>
      <c r="W132" s="55"/>
      <c r="X132" s="55"/>
      <c r="Y132" s="55">
        <v>5</v>
      </c>
      <c r="Z132" s="55"/>
      <c r="AA132" s="55"/>
      <c r="AB132" s="55"/>
      <c r="AC132" s="55">
        <v>6</v>
      </c>
      <c r="AD132" s="55"/>
      <c r="AE132" s="55"/>
      <c r="AF132" s="55"/>
      <c r="AG132" s="55">
        <v>7</v>
      </c>
      <c r="AH132" s="55"/>
      <c r="AI132" s="55"/>
      <c r="AJ132" s="55"/>
      <c r="AK132" s="55">
        <v>8</v>
      </c>
      <c r="AL132" s="55"/>
      <c r="AM132" s="55"/>
      <c r="AN132" s="55"/>
      <c r="AO132" s="55">
        <v>9</v>
      </c>
      <c r="AP132" s="55"/>
      <c r="AQ132" s="55"/>
      <c r="AR132" s="55"/>
      <c r="AS132" s="55">
        <v>10</v>
      </c>
      <c r="AT132" s="55"/>
      <c r="AU132" s="55"/>
      <c r="AV132" s="55"/>
      <c r="AW132" s="55">
        <v>11</v>
      </c>
      <c r="AX132" s="55"/>
      <c r="AY132" s="55"/>
      <c r="AZ132" s="55"/>
      <c r="BA132" s="55">
        <v>12</v>
      </c>
      <c r="BB132" s="55"/>
      <c r="BC132" s="55"/>
      <c r="BD132" s="55"/>
      <c r="BE132" s="55">
        <v>13</v>
      </c>
      <c r="BF132" s="55"/>
      <c r="BG132" s="55"/>
      <c r="BH132" s="55"/>
      <c r="BI132" s="55"/>
      <c r="BJ132" s="55"/>
      <c r="BK132" s="55"/>
      <c r="BL132" s="55"/>
      <c r="BM132" s="55"/>
    </row>
    <row r="133" spans="1:79" ht="12.75" hidden="1" customHeight="1" x14ac:dyDescent="0.2">
      <c r="A133" s="56" t="s">
        <v>62</v>
      </c>
      <c r="B133" s="57"/>
      <c r="C133" s="57"/>
      <c r="D133" s="45" t="s">
        <v>45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56" t="s">
        <v>43</v>
      </c>
      <c r="R133" s="57"/>
      <c r="S133" s="57"/>
      <c r="T133" s="58"/>
      <c r="U133" s="16" t="s">
        <v>63</v>
      </c>
      <c r="V133" s="16"/>
      <c r="W133" s="16"/>
      <c r="X133" s="16"/>
      <c r="Y133" s="16" t="s">
        <v>64</v>
      </c>
      <c r="Z133" s="16"/>
      <c r="AA133" s="16"/>
      <c r="AB133" s="16"/>
      <c r="AC133" s="16" t="s">
        <v>49</v>
      </c>
      <c r="AD133" s="16"/>
      <c r="AE133" s="16"/>
      <c r="AF133" s="16"/>
      <c r="AG133" s="16" t="s">
        <v>46</v>
      </c>
      <c r="AH133" s="16"/>
      <c r="AI133" s="16"/>
      <c r="AJ133" s="16"/>
      <c r="AK133" s="16" t="s">
        <v>47</v>
      </c>
      <c r="AL133" s="16"/>
      <c r="AM133" s="16"/>
      <c r="AN133" s="16"/>
      <c r="AO133" s="16" t="s">
        <v>49</v>
      </c>
      <c r="AP133" s="16"/>
      <c r="AQ133" s="16"/>
      <c r="AR133" s="16"/>
      <c r="AS133" s="16" t="s">
        <v>65</v>
      </c>
      <c r="AT133" s="16"/>
      <c r="AU133" s="16"/>
      <c r="AV133" s="16"/>
      <c r="AW133" s="16" t="s">
        <v>66</v>
      </c>
      <c r="AX133" s="16"/>
      <c r="AY133" s="16"/>
      <c r="AZ133" s="16"/>
      <c r="BA133" s="16" t="s">
        <v>49</v>
      </c>
      <c r="BB133" s="16"/>
      <c r="BC133" s="16"/>
      <c r="BD133" s="16"/>
      <c r="BE133" s="45" t="s">
        <v>67</v>
      </c>
      <c r="BF133" s="45"/>
      <c r="BG133" s="45"/>
      <c r="BH133" s="45"/>
      <c r="BI133" s="45"/>
      <c r="BJ133" s="45"/>
      <c r="BK133" s="45"/>
      <c r="BL133" s="45"/>
      <c r="BM133" s="45"/>
      <c r="CA133" s="1" t="s">
        <v>58</v>
      </c>
    </row>
    <row r="134" spans="1:79" s="6" customFormat="1" ht="12.75" customHeight="1" x14ac:dyDescent="0.2">
      <c r="A134" s="68" t="s">
        <v>77</v>
      </c>
      <c r="B134" s="69"/>
      <c r="C134" s="69"/>
      <c r="D134" s="33" t="s">
        <v>84</v>
      </c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8"/>
      <c r="Q134" s="68"/>
      <c r="R134" s="69"/>
      <c r="S134" s="69"/>
      <c r="T134" s="70"/>
      <c r="U134" s="25"/>
      <c r="V134" s="25"/>
      <c r="W134" s="25"/>
      <c r="X134" s="25"/>
      <c r="Y134" s="25"/>
      <c r="Z134" s="25"/>
      <c r="AA134" s="25"/>
      <c r="AB134" s="25"/>
      <c r="AC134" s="25">
        <f>U134+Y134</f>
        <v>0</v>
      </c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>
        <f>AG134+AK134</f>
        <v>0</v>
      </c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>
        <f>AS134+AW134</f>
        <v>0</v>
      </c>
      <c r="BB134" s="25"/>
      <c r="BC134" s="25"/>
      <c r="BD134" s="25"/>
      <c r="BE134" s="79" t="s">
        <v>77</v>
      </c>
      <c r="BF134" s="79"/>
      <c r="BG134" s="79"/>
      <c r="BH134" s="79"/>
      <c r="BI134" s="79"/>
      <c r="BJ134" s="79"/>
      <c r="BK134" s="79"/>
      <c r="BL134" s="79"/>
      <c r="BM134" s="79"/>
      <c r="CA134" s="6" t="s">
        <v>59</v>
      </c>
    </row>
    <row r="135" spans="1:79" x14ac:dyDescent="0.2">
      <c r="A135" s="7"/>
      <c r="B135" s="7"/>
      <c r="C135" s="7"/>
    </row>
    <row r="136" spans="1:79" ht="12.75" customHeight="1" x14ac:dyDescent="0.2">
      <c r="A136" s="75" t="s">
        <v>37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</row>
    <row r="137" spans="1:79" ht="15.75" customHeight="1" x14ac:dyDescent="0.2">
      <c r="A137" s="75" t="s">
        <v>38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</row>
    <row r="138" spans="1:79" ht="15.75" customHeight="1" x14ac:dyDescent="0.2">
      <c r="A138" s="75" t="s">
        <v>39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</row>
    <row r="140" spans="1:79" ht="16.5" customHeight="1" x14ac:dyDescent="0.2">
      <c r="A140" s="72" t="s">
        <v>160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8"/>
      <c r="AO140" s="74" t="s">
        <v>161</v>
      </c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</row>
    <row r="141" spans="1:79" x14ac:dyDescent="0.2">
      <c r="W141" s="85" t="s">
        <v>40</v>
      </c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O141" s="85" t="s">
        <v>41</v>
      </c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1:79" ht="15.75" customHeight="1" x14ac:dyDescent="0.2">
      <c r="A142" s="71" t="s">
        <v>26</v>
      </c>
      <c r="B142" s="71"/>
      <c r="C142" s="71"/>
      <c r="D142" s="71"/>
      <c r="E142" s="71"/>
      <c r="F142" s="71"/>
    </row>
    <row r="144" spans="1:79" ht="15.75" customHeight="1" x14ac:dyDescent="0.2">
      <c r="A144" s="72" t="s">
        <v>168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8"/>
      <c r="AO144" s="74" t="s">
        <v>162</v>
      </c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</row>
    <row r="145" spans="23:59" x14ac:dyDescent="0.2">
      <c r="W145" s="85" t="s">
        <v>40</v>
      </c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O145" s="85" t="s">
        <v>41</v>
      </c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</sheetData>
  <mergeCells count="564">
    <mergeCell ref="AO9:BF9"/>
    <mergeCell ref="AO10:BF10"/>
    <mergeCell ref="A13:BL13"/>
    <mergeCell ref="A14:BL14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5:B15"/>
    <mergeCell ref="C15:K15"/>
    <mergeCell ref="L15:BL15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24:K24"/>
    <mergeCell ref="L24:BL24"/>
    <mergeCell ref="S28:BL28"/>
    <mergeCell ref="M28:R28"/>
    <mergeCell ref="G28:L28"/>
    <mergeCell ref="A28:F28"/>
    <mergeCell ref="S27:BL27"/>
    <mergeCell ref="M27:R27"/>
    <mergeCell ref="G27:L27"/>
    <mergeCell ref="A27:F27"/>
    <mergeCell ref="A25:BL25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C38:AJ38"/>
    <mergeCell ref="AK38:AR38"/>
    <mergeCell ref="AS38:AZ38"/>
    <mergeCell ref="P37:AB37"/>
    <mergeCell ref="A37:C37"/>
    <mergeCell ref="W145:AM145"/>
    <mergeCell ref="AO145:BG145"/>
    <mergeCell ref="AG54:AN54"/>
    <mergeCell ref="Y54:AF54"/>
    <mergeCell ref="Y55:AF55"/>
    <mergeCell ref="AO141:BG141"/>
    <mergeCell ref="W141:AM141"/>
    <mergeCell ref="AE64:AN64"/>
    <mergeCell ref="BE130:BM131"/>
    <mergeCell ref="AS130:BD130"/>
    <mergeCell ref="Q56:X56"/>
    <mergeCell ref="AO55:AV55"/>
    <mergeCell ref="Y133:AB133"/>
    <mergeCell ref="AO133:AR133"/>
    <mergeCell ref="AE84:AN84"/>
    <mergeCell ref="Z89:AD89"/>
    <mergeCell ref="AE89:AN89"/>
    <mergeCell ref="AO89:BC89"/>
    <mergeCell ref="G83:BC83"/>
    <mergeCell ref="AG55:AN55"/>
    <mergeCell ref="AO54:AV54"/>
    <mergeCell ref="D39:I39"/>
    <mergeCell ref="AG52:AN53"/>
    <mergeCell ref="A50:AV50"/>
    <mergeCell ref="A130:C131"/>
    <mergeCell ref="A61:BL61"/>
    <mergeCell ref="AO63:BC63"/>
    <mergeCell ref="AE63:AN63"/>
    <mergeCell ref="Z63:AD63"/>
    <mergeCell ref="M63:Y63"/>
    <mergeCell ref="A63:F63"/>
    <mergeCell ref="M64:Y64"/>
    <mergeCell ref="G63:L63"/>
    <mergeCell ref="AG130:AR130"/>
    <mergeCell ref="AO64:BC64"/>
    <mergeCell ref="A64:F64"/>
    <mergeCell ref="A128:BL128"/>
    <mergeCell ref="A65:F65"/>
    <mergeCell ref="M65:Y65"/>
    <mergeCell ref="Z65:AD65"/>
    <mergeCell ref="AE65:AN65"/>
    <mergeCell ref="Z64:AD64"/>
    <mergeCell ref="AO65:BC65"/>
    <mergeCell ref="Y57:AF57"/>
    <mergeCell ref="BA132:BD132"/>
    <mergeCell ref="AW132:AZ132"/>
    <mergeCell ref="AS132:AV132"/>
    <mergeCell ref="AO132:AR132"/>
    <mergeCell ref="AK132:AN132"/>
    <mergeCell ref="A127:BM127"/>
    <mergeCell ref="D130:P131"/>
    <mergeCell ref="AG132:AJ132"/>
    <mergeCell ref="AC132:AF132"/>
    <mergeCell ref="G64:L64"/>
    <mergeCell ref="A60:BL60"/>
    <mergeCell ref="Z85:AD85"/>
    <mergeCell ref="AW131:AZ131"/>
    <mergeCell ref="AS131:AV131"/>
    <mergeCell ref="AO131:AR131"/>
    <mergeCell ref="A66:F66"/>
    <mergeCell ref="G66:L66"/>
    <mergeCell ref="A70:F70"/>
    <mergeCell ref="A69:F69"/>
    <mergeCell ref="G69:L69"/>
    <mergeCell ref="M69:Y69"/>
    <mergeCell ref="Z69:AD69"/>
    <mergeCell ref="AE69:AN69"/>
    <mergeCell ref="A142:F142"/>
    <mergeCell ref="A144:V144"/>
    <mergeCell ref="W144:AM144"/>
    <mergeCell ref="AO144:BG144"/>
    <mergeCell ref="A132:C132"/>
    <mergeCell ref="D133:P133"/>
    <mergeCell ref="U133:X133"/>
    <mergeCell ref="BE132:BM132"/>
    <mergeCell ref="A136:BL136"/>
    <mergeCell ref="A137:BL137"/>
    <mergeCell ref="A140:V140"/>
    <mergeCell ref="W140:AM140"/>
    <mergeCell ref="AO140:BG140"/>
    <mergeCell ref="A138:BL138"/>
    <mergeCell ref="A134:C134"/>
    <mergeCell ref="AC134:AF134"/>
    <mergeCell ref="AG134:AJ134"/>
    <mergeCell ref="AK134:AN134"/>
    <mergeCell ref="D134:P134"/>
    <mergeCell ref="U134:X134"/>
    <mergeCell ref="BE133:BM133"/>
    <mergeCell ref="BE134:BM134"/>
    <mergeCell ref="AS133:AV133"/>
    <mergeCell ref="AW133:AZ133"/>
    <mergeCell ref="BA133:BD133"/>
    <mergeCell ref="Q132:T132"/>
    <mergeCell ref="U130:AF130"/>
    <mergeCell ref="U131:X131"/>
    <mergeCell ref="Q130:T131"/>
    <mergeCell ref="Y132:AB132"/>
    <mergeCell ref="U132:X132"/>
    <mergeCell ref="D132:P132"/>
    <mergeCell ref="Y134:AB134"/>
    <mergeCell ref="Q134:T134"/>
    <mergeCell ref="M29:R29"/>
    <mergeCell ref="S29:BL29"/>
    <mergeCell ref="A30:F30"/>
    <mergeCell ref="G30:L30"/>
    <mergeCell ref="BA134:BD134"/>
    <mergeCell ref="AO134:AR134"/>
    <mergeCell ref="AS134:AV134"/>
    <mergeCell ref="AW134:AZ134"/>
    <mergeCell ref="AG133:AJ133"/>
    <mergeCell ref="AK133:AN133"/>
    <mergeCell ref="AK131:AN131"/>
    <mergeCell ref="AG131:AJ131"/>
    <mergeCell ref="AC131:AF131"/>
    <mergeCell ref="Y131:AB131"/>
    <mergeCell ref="G65:L65"/>
    <mergeCell ref="A133:C133"/>
    <mergeCell ref="Q133:T133"/>
    <mergeCell ref="AC133:AF133"/>
    <mergeCell ref="BA131:BD131"/>
    <mergeCell ref="J39:O39"/>
    <mergeCell ref="Y52:AF53"/>
    <mergeCell ref="Q52:X53"/>
    <mergeCell ref="A49:BL49"/>
    <mergeCell ref="A39:C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A32:BL32"/>
    <mergeCell ref="P35:AB36"/>
    <mergeCell ref="A35:C36"/>
    <mergeCell ref="J35:O36"/>
    <mergeCell ref="A33:AZ33"/>
    <mergeCell ref="J37:O37"/>
    <mergeCell ref="J38:O38"/>
    <mergeCell ref="G29:L29"/>
    <mergeCell ref="M30:R30"/>
    <mergeCell ref="S30:BL30"/>
    <mergeCell ref="A38:C38"/>
    <mergeCell ref="P38:AB38"/>
    <mergeCell ref="AS37:AZ37"/>
    <mergeCell ref="AK37:AR37"/>
    <mergeCell ref="AC37:AJ37"/>
    <mergeCell ref="P39:AB39"/>
    <mergeCell ref="AC39:AJ39"/>
    <mergeCell ref="AO52:AV53"/>
    <mergeCell ref="AK39:AR39"/>
    <mergeCell ref="AS39:AZ39"/>
    <mergeCell ref="A46:C46"/>
    <mergeCell ref="D46:I46"/>
    <mergeCell ref="J46:O46"/>
    <mergeCell ref="AS44:AZ44"/>
    <mergeCell ref="P45:AB45"/>
    <mergeCell ref="A52:P53"/>
    <mergeCell ref="D43:I43"/>
    <mergeCell ref="J43:O43"/>
    <mergeCell ref="P43:AB43"/>
    <mergeCell ref="A45:C45"/>
    <mergeCell ref="D45:I45"/>
    <mergeCell ref="AK41:AR41"/>
    <mergeCell ref="AS41:AZ41"/>
    <mergeCell ref="A40:C40"/>
    <mergeCell ref="D40:I40"/>
    <mergeCell ref="AC43:AJ43"/>
    <mergeCell ref="AK43:AR43"/>
    <mergeCell ref="AS43:AZ43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S42:AZ42"/>
    <mergeCell ref="A43:C43"/>
    <mergeCell ref="A42:C42"/>
    <mergeCell ref="D42:I42"/>
    <mergeCell ref="J42:O42"/>
    <mergeCell ref="P42:AB42"/>
    <mergeCell ref="AC42:AJ42"/>
    <mergeCell ref="AK42:AR42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J45:O45"/>
    <mergeCell ref="P46:AB46"/>
    <mergeCell ref="AC46:AJ46"/>
    <mergeCell ref="AK46:AR46"/>
    <mergeCell ref="M66:BC66"/>
    <mergeCell ref="AG57:AN57"/>
    <mergeCell ref="AO57:AV57"/>
    <mergeCell ref="AS46:AZ46"/>
    <mergeCell ref="AS47:AZ47"/>
    <mergeCell ref="A57:P57"/>
    <mergeCell ref="AO56:AV56"/>
    <mergeCell ref="Y56:AF56"/>
    <mergeCell ref="AG56:AN56"/>
    <mergeCell ref="A47:C47"/>
    <mergeCell ref="D47:I47"/>
    <mergeCell ref="J47:O47"/>
    <mergeCell ref="P47:AB47"/>
    <mergeCell ref="AC47:AJ47"/>
    <mergeCell ref="AK47:AR47"/>
    <mergeCell ref="A54:P54"/>
    <mergeCell ref="A55:P55"/>
    <mergeCell ref="A56:P56"/>
    <mergeCell ref="Q54:X54"/>
    <mergeCell ref="Q55:X55"/>
    <mergeCell ref="Q57:X57"/>
    <mergeCell ref="A67:F67"/>
    <mergeCell ref="G67:L67"/>
    <mergeCell ref="M67:BC67"/>
    <mergeCell ref="G68:BC68"/>
    <mergeCell ref="G70:BC70"/>
    <mergeCell ref="AO69:BC69"/>
    <mergeCell ref="A68:F68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AO71:BC71"/>
    <mergeCell ref="Z71:AD71"/>
    <mergeCell ref="AE71:AN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AO75:BC75"/>
    <mergeCell ref="Z75:AD75"/>
    <mergeCell ref="AE75:AN75"/>
    <mergeCell ref="A79:F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G79:BC79"/>
    <mergeCell ref="A80:F80"/>
    <mergeCell ref="AO84:BC84"/>
    <mergeCell ref="A83:F83"/>
    <mergeCell ref="A82:F82"/>
    <mergeCell ref="G82:L82"/>
    <mergeCell ref="G80:L80"/>
    <mergeCell ref="M80:Y80"/>
    <mergeCell ref="Z80:AD80"/>
    <mergeCell ref="AE80:AN80"/>
    <mergeCell ref="M82:Y82"/>
    <mergeCell ref="Z82:AD82"/>
    <mergeCell ref="AE82:AN82"/>
    <mergeCell ref="AO82:BC82"/>
    <mergeCell ref="AO80:BC80"/>
    <mergeCell ref="A84:F84"/>
    <mergeCell ref="G84:L84"/>
    <mergeCell ref="M84:Y84"/>
    <mergeCell ref="Z84:AD84"/>
    <mergeCell ref="M86:Y86"/>
    <mergeCell ref="Z86:AD86"/>
    <mergeCell ref="AE86:AN86"/>
    <mergeCell ref="AO86:BC86"/>
    <mergeCell ref="A87:F87"/>
    <mergeCell ref="G87:L87"/>
    <mergeCell ref="M87:BC87"/>
    <mergeCell ref="A81:F81"/>
    <mergeCell ref="G81:L81"/>
    <mergeCell ref="M81:Y81"/>
    <mergeCell ref="Z81:AD81"/>
    <mergeCell ref="AE81:AN81"/>
    <mergeCell ref="AO81:BC81"/>
    <mergeCell ref="AE92:AN92"/>
    <mergeCell ref="AO92:BC92"/>
    <mergeCell ref="A91:F91"/>
    <mergeCell ref="G91:L91"/>
    <mergeCell ref="M91:Y91"/>
    <mergeCell ref="Z91:AD91"/>
    <mergeCell ref="AE91:AN91"/>
    <mergeCell ref="AE85:AN85"/>
    <mergeCell ref="AO85:BC85"/>
    <mergeCell ref="A85:F85"/>
    <mergeCell ref="G85:L85"/>
    <mergeCell ref="M85:Y85"/>
    <mergeCell ref="AO91:BC91"/>
    <mergeCell ref="A92:F92"/>
    <mergeCell ref="G92:L92"/>
    <mergeCell ref="M92:Y92"/>
    <mergeCell ref="Z92:AD92"/>
    <mergeCell ref="A88:F88"/>
    <mergeCell ref="A90:F90"/>
    <mergeCell ref="A89:F89"/>
    <mergeCell ref="G89:L89"/>
    <mergeCell ref="M89:Y89"/>
    <mergeCell ref="A86:F86"/>
    <mergeCell ref="G86:L86"/>
    <mergeCell ref="A95:F95"/>
    <mergeCell ref="G95:L95"/>
    <mergeCell ref="M95:Y95"/>
    <mergeCell ref="Z95:AD95"/>
    <mergeCell ref="AE95:AN95"/>
    <mergeCell ref="AO95:BC95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4:F94"/>
    <mergeCell ref="A99:F99"/>
    <mergeCell ref="A98:F98"/>
    <mergeCell ref="G98:L98"/>
    <mergeCell ref="M98:Y98"/>
    <mergeCell ref="G99:BC99"/>
    <mergeCell ref="AE96:AN96"/>
    <mergeCell ref="AO96:BC96"/>
    <mergeCell ref="A96:F96"/>
    <mergeCell ref="G96:L96"/>
    <mergeCell ref="M96:Y96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Z96:AD96"/>
    <mergeCell ref="AO100:BC100"/>
    <mergeCell ref="G101:BC101"/>
    <mergeCell ref="A102:F102"/>
    <mergeCell ref="G102:L102"/>
    <mergeCell ref="M102:Y102"/>
    <mergeCell ref="Z102:AD102"/>
    <mergeCell ref="M104:Y104"/>
    <mergeCell ref="Z104:AD104"/>
    <mergeCell ref="AE102:AN102"/>
    <mergeCell ref="AO102:BC102"/>
    <mergeCell ref="A101:F101"/>
    <mergeCell ref="A100:F100"/>
    <mergeCell ref="G100:L100"/>
    <mergeCell ref="M100:Y100"/>
    <mergeCell ref="Z100:AD100"/>
    <mergeCell ref="AE100:AN100"/>
    <mergeCell ref="AE104:AN104"/>
    <mergeCell ref="AO104:BC104"/>
    <mergeCell ref="A103:F103"/>
    <mergeCell ref="G103:L103"/>
    <mergeCell ref="M103:Y103"/>
    <mergeCell ref="Z103:AD103"/>
    <mergeCell ref="AE103:AN103"/>
    <mergeCell ref="AO103:BC103"/>
    <mergeCell ref="A104:F104"/>
    <mergeCell ref="G104:L104"/>
    <mergeCell ref="A105:F105"/>
    <mergeCell ref="G105:L105"/>
    <mergeCell ref="M105:Y105"/>
    <mergeCell ref="Z105:AD105"/>
    <mergeCell ref="AE105:AN105"/>
    <mergeCell ref="AO105:BC105"/>
    <mergeCell ref="A109:F109"/>
    <mergeCell ref="G109:L109"/>
    <mergeCell ref="M109:Y109"/>
    <mergeCell ref="Z109:AD109"/>
    <mergeCell ref="AE106:AN106"/>
    <mergeCell ref="AO106:BC106"/>
    <mergeCell ref="A106:F106"/>
    <mergeCell ref="G106:L106"/>
    <mergeCell ref="M106:Y106"/>
    <mergeCell ref="Z106:AD106"/>
    <mergeCell ref="AE109:AN109"/>
    <mergeCell ref="AO109:BC109"/>
    <mergeCell ref="A108:F108"/>
    <mergeCell ref="A107:F107"/>
    <mergeCell ref="G107:L107"/>
    <mergeCell ref="M107:Y107"/>
    <mergeCell ref="Z107:AD107"/>
    <mergeCell ref="AE107:AN107"/>
    <mergeCell ref="AO107:BC107"/>
    <mergeCell ref="G108:BC108"/>
    <mergeCell ref="AO110:BC110"/>
    <mergeCell ref="A112:F112"/>
    <mergeCell ref="A111:F111"/>
    <mergeCell ref="G111:L111"/>
    <mergeCell ref="M111:Y111"/>
    <mergeCell ref="G112:BC112"/>
    <mergeCell ref="M114:Y114"/>
    <mergeCell ref="Z114:AD114"/>
    <mergeCell ref="Z111:AD111"/>
    <mergeCell ref="AE111:AN111"/>
    <mergeCell ref="AO111:BC111"/>
    <mergeCell ref="A110:F110"/>
    <mergeCell ref="G110:L110"/>
    <mergeCell ref="M110:Y110"/>
    <mergeCell ref="Z110:AD110"/>
    <mergeCell ref="AE110:AN110"/>
    <mergeCell ref="AE114:AN114"/>
    <mergeCell ref="AO114:BC114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AO115:BC115"/>
    <mergeCell ref="A117:F117"/>
    <mergeCell ref="A116:F116"/>
    <mergeCell ref="G116:L116"/>
    <mergeCell ref="M116:Y116"/>
    <mergeCell ref="G117:BC117"/>
    <mergeCell ref="M119:Y119"/>
    <mergeCell ref="Z119:AD119"/>
    <mergeCell ref="Z116:AD116"/>
    <mergeCell ref="AE116:AN116"/>
    <mergeCell ref="AO116:BC116"/>
    <mergeCell ref="A115:F115"/>
    <mergeCell ref="G115:L115"/>
    <mergeCell ref="M115:Y115"/>
    <mergeCell ref="Z115:AD115"/>
    <mergeCell ref="AE115:AN115"/>
    <mergeCell ref="AE119:AN119"/>
    <mergeCell ref="AO119:BC119"/>
    <mergeCell ref="A118:F118"/>
    <mergeCell ref="G118:L118"/>
    <mergeCell ref="M118:Y118"/>
    <mergeCell ref="Z118:AD118"/>
    <mergeCell ref="AE118:AN118"/>
    <mergeCell ref="AO118:BC118"/>
    <mergeCell ref="AO121:BC121"/>
    <mergeCell ref="A120:F120"/>
    <mergeCell ref="G120:L120"/>
    <mergeCell ref="M120:Y120"/>
    <mergeCell ref="Z120:AD120"/>
    <mergeCell ref="AE120:AN120"/>
    <mergeCell ref="AE124:AN124"/>
    <mergeCell ref="AO124:BC124"/>
    <mergeCell ref="A123:F123"/>
    <mergeCell ref="G123:L123"/>
    <mergeCell ref="M123:Y123"/>
    <mergeCell ref="Z123:AD123"/>
    <mergeCell ref="G90:BC90"/>
    <mergeCell ref="G88:BC88"/>
    <mergeCell ref="AE123:AN123"/>
    <mergeCell ref="AO123:BC123"/>
    <mergeCell ref="A124:F124"/>
    <mergeCell ref="G124:L124"/>
    <mergeCell ref="M125:Y125"/>
    <mergeCell ref="Z125:AD125"/>
    <mergeCell ref="AE125:AN125"/>
    <mergeCell ref="AO125:BC125"/>
    <mergeCell ref="A125:F125"/>
    <mergeCell ref="G125:L125"/>
    <mergeCell ref="A119:F119"/>
    <mergeCell ref="G119:L119"/>
    <mergeCell ref="AO120:BC120"/>
    <mergeCell ref="A122:F122"/>
    <mergeCell ref="A121:F121"/>
    <mergeCell ref="G121:L121"/>
    <mergeCell ref="M121:Y121"/>
    <mergeCell ref="G122:BC122"/>
    <mergeCell ref="M124:Y124"/>
    <mergeCell ref="Z124:AD124"/>
    <mergeCell ref="Z121:AD121"/>
    <mergeCell ref="AE121:AN121"/>
  </mergeCells>
  <phoneticPr fontId="6" type="noConversion"/>
  <conditionalFormatting sqref="G66:L66 G72:L78 G81:L82 G92:L98 G85:L87 G119:L121 G114:L116 G110:L111 G103:L107 G124:L125">
    <cfRule type="cellIs" dxfId="2" priority="1" stopIfTrue="1" operator="equal">
      <formula>$G65</formula>
    </cfRule>
  </conditionalFormatting>
  <conditionalFormatting sqref="G109:L109 G113:L113 G118:L118 G123:L123 G89:L89 G91:L91 G100:L100 G102:L102 G84:L84 G80:L80 G71:L71 G69:L69">
    <cfRule type="cellIs" dxfId="1" priority="3" stopIfTrue="1" operator="equal">
      <formula>#REF!</formula>
    </cfRule>
  </conditionalFormatting>
  <conditionalFormatting sqref="G67:L67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2017-09-27T07:12:28Z</cp:lastPrinted>
  <dcterms:created xsi:type="dcterms:W3CDTF">2016-08-15T09:54:21Z</dcterms:created>
  <dcterms:modified xsi:type="dcterms:W3CDTF">2017-10-19T08:38:41Z</dcterms:modified>
</cp:coreProperties>
</file>